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tabRatio="471"/>
  </bookViews>
  <sheets>
    <sheet name="Sheet1" sheetId="19" r:id="rId1"/>
    <sheet name="Terminals.Stock" sheetId="16" state="hidden" r:id="rId2"/>
    <sheet name="PS.Stock.2019" sheetId="13" r:id="rId3"/>
  </sheets>
  <definedNames>
    <definedName name="_xlnm._FilterDatabase" localSheetId="2" hidden="1">PS.Stock.2019!$D$2:$E$149</definedName>
    <definedName name="SeiaraRebuli_dacva">"დაცვის პოლიციის პულტი"</definedName>
    <definedName name="პირადი_ნომერი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D2" i="19" l="1"/>
  <c r="C2" i="19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5" i="13"/>
  <c r="E149" i="13" l="1"/>
  <c r="D149" i="13"/>
  <c r="D81" i="16" l="1"/>
  <c r="C81" i="16"/>
  <c r="D73" i="16"/>
  <c r="C73" i="16"/>
  <c r="C61" i="16"/>
  <c r="D44" i="16"/>
  <c r="C44" i="16"/>
  <c r="D28" i="16"/>
  <c r="C28" i="16"/>
</calcChain>
</file>

<file path=xl/sharedStrings.xml><?xml version="1.0" encoding="utf-8"?>
<sst xmlns="http://schemas.openxmlformats.org/spreadsheetml/2006/main" count="387" uniqueCount="322">
  <si>
    <t>ქ. დედოფლისწყარო, სოფელი წითელწყარო</t>
  </si>
  <si>
    <t>ხელვაჩაური</t>
  </si>
  <si>
    <t>ხონი</t>
  </si>
  <si>
    <t>აბაშა</t>
  </si>
  <si>
    <t>აბაშა რაიონი, სოფელი ნორიო</t>
  </si>
  <si>
    <t>ევრაზია</t>
  </si>
  <si>
    <t>თბილისი მარშალ გელოვანის გამზ. მევენახეობის ინსტიტუტის მიმდებარედ</t>
  </si>
  <si>
    <t>კორნერი</t>
  </si>
  <si>
    <t>თბილისი ქალაქი თბილისი , ბელიაშვილის ქუჩასა და მდ.მტკვრის მარჯვენა სანაპიროს გადაკვეთაზე</t>
  </si>
  <si>
    <t>ორთაჭალა</t>
  </si>
  <si>
    <t>თბილისი ქალაქი თბილისი , დიდი ხეივნის ქუჩაზე არსებულ ავტოსამრეცხაოსთან მისასვლელი გზის მიმდებარედ</t>
  </si>
  <si>
    <t>პოინტერი</t>
  </si>
  <si>
    <t>თბილისი მ.თამარაშვილის ქუჩა, იპოდრომის მიმდებარედ</t>
  </si>
  <si>
    <t>სანაპირო</t>
  </si>
  <si>
    <t>თბილისი ქალაქი თბილისი , მდ. მტკვრის მარჯვენა სანაპირო,, ყოფილი ავტოსადგურის მიმდებარედ</t>
  </si>
  <si>
    <t>სტანდარტი</t>
  </si>
  <si>
    <t>თბილისი, ფირმა „მაუდის"  მიმდებარედ</t>
  </si>
  <si>
    <t>ურეკი</t>
  </si>
  <si>
    <t>მუნიციპალიტეტი ლანჩხუთი , სოფელი წყალწმინდა</t>
  </si>
  <si>
    <t>პატარა ფოთი რაიონი ხობი , სოფელი პატარა ფოთი</t>
  </si>
  <si>
    <t>ღრმაღელე</t>
  </si>
  <si>
    <t>თბილისი დ. გურამიშვილის გამზ. გურამიშვილის 19 მოპირდაპირედ</t>
  </si>
  <si>
    <t>ხაშური</t>
  </si>
  <si>
    <t>ხაშური ქალაქი ხაშური , ქუჩა სტალინი</t>
  </si>
  <si>
    <t>ხობი</t>
  </si>
  <si>
    <t>ხობის რაიონი, სოფელი პირველი მაისი</t>
  </si>
  <si>
    <t>ადიგენი</t>
  </si>
  <si>
    <t>დაბა ადიგენი, ქუჩა წერეთელი, №10</t>
  </si>
  <si>
    <t>ასპინძა</t>
  </si>
  <si>
    <t>დაბა ასპინძა , ქუჩა ვარძია , ახალციხე ნინოწმინდის 31-ე კილომეტრზე</t>
  </si>
  <si>
    <t>რუსთავი გრანდი</t>
  </si>
  <si>
    <t>ქ. რუსთავი, გამზირი მეგობრობა, N 32</t>
  </si>
  <si>
    <t>რუსთავი ინტერნატი</t>
  </si>
  <si>
    <t>ქ. რუსთავი, ქუჩა მშვიდობა, მიმდებარე ტერიტორია</t>
  </si>
  <si>
    <t>საჩხერე მერჯევი</t>
  </si>
  <si>
    <t>რ-ნი საჩხერე , სოფ. მერჯევი</t>
  </si>
  <si>
    <t>ყინწვისი</t>
  </si>
  <si>
    <t>შიდა ქართლი, ქარელის რაიონში ვაჟა-ფშაველას №90</t>
  </si>
  <si>
    <t>ჩოხატაური</t>
  </si>
  <si>
    <t>ქალაქი ჩოხატაური, ქუჩა ლომთათიძე N 1</t>
  </si>
  <si>
    <t>ავლაბარი</t>
  </si>
  <si>
    <t>კობარეთის ქუჩაზე, პეტრე-პავლეს სასაფლაოს მიმდებარედ</t>
  </si>
  <si>
    <t>აფრიკა</t>
  </si>
  <si>
    <t>ქ.თბილისი, ქუჩა ქინძმარაული, #32</t>
  </si>
  <si>
    <t>ახალციხე</t>
  </si>
  <si>
    <t>ქ. ახალციხე, თამარაშვილის ქუჩა</t>
  </si>
  <si>
    <t>ბაკურიანი</t>
  </si>
  <si>
    <t>რაიონი ბორჯომი, დაბა ბაკურიანი, თავისუფლების ქუჩა 48</t>
  </si>
  <si>
    <t>გეტა</t>
  </si>
  <si>
    <t>მტკვრის მარჯვენა სანაპირო №5</t>
  </si>
  <si>
    <t>გონიო</t>
  </si>
  <si>
    <t>ხელვაჩაურის რაიონი სოფელი ახალისოფელი</t>
  </si>
  <si>
    <t>გორი</t>
  </si>
  <si>
    <t>ქ. გორი, ცხინვალის გზატკეცილი №8</t>
  </si>
  <si>
    <t>ვარდისუბანი</t>
  </si>
  <si>
    <t>თელავის რაიონი სოფელი ვარდისუბანი</t>
  </si>
  <si>
    <t>ზუგდიდი ქალაქი</t>
  </si>
  <si>
    <t>ქ.ზუგდიდი კოსტავას 110</t>
  </si>
  <si>
    <t>თერჯოლა</t>
  </si>
  <si>
    <t>ქ. თერჯოლა, რუსთაველის ქუჩა 137ა</t>
  </si>
  <si>
    <t>იპოდრომი</t>
  </si>
  <si>
    <t>ქ. თბილისი, ქუჩა თამარაშვილი, ფიზიკის ინსტიტუტის მოპირდაპირედ</t>
  </si>
  <si>
    <t>კასპი ოპტიმა</t>
  </si>
  <si>
    <t>მარნეული სადახლო</t>
  </si>
  <si>
    <t>ფორტუნა</t>
  </si>
  <si>
    <t>ქ.თბილისი სოფელი დიღომი თეთრაანთ ბაღი</t>
  </si>
  <si>
    <t>ყვარელი</t>
  </si>
  <si>
    <t>ჭითაწყარი</t>
  </si>
  <si>
    <t>ზუგდიდის რაიონი სოფელი ჭითაწყარი</t>
  </si>
  <si>
    <t>მელანჟი</t>
  </si>
  <si>
    <t>ქ.თბილისი , ვ ბაგრატიონის ქუჩის დასაწყისში(ნაკვეთი 16/15)</t>
  </si>
  <si>
    <t>ქ. ამბროლაური, ვაჟა-ფშაველას ქ. N 26</t>
  </si>
  <si>
    <t>ბათუმი ბაგრატიონი</t>
  </si>
  <si>
    <t>ქ. ბათუმი , ქ. ჯავახიშვილი N64</t>
  </si>
  <si>
    <t>გელოვანი</t>
  </si>
  <si>
    <t>რ-ნი ადიგენი, სოფელი არალი, "ვალის საბაჟოს მიმდებარედ"</t>
  </si>
  <si>
    <t>ვარკეთილი</t>
  </si>
  <si>
    <t>ქ,თბილისი, ვარკეთილი 3 და ვაზისუბნის დასახლებას შორის</t>
  </si>
  <si>
    <t>ხონი ქალაქი</t>
  </si>
  <si>
    <t>ქ. ხონი , ქუჩა ჭანტურია, N 64</t>
  </si>
  <si>
    <t>Value GEL</t>
  </si>
  <si>
    <t>ერგე</t>
  </si>
  <si>
    <t>ნუცუბიძე</t>
  </si>
  <si>
    <t>N</t>
  </si>
  <si>
    <t xml:space="preserve"> დასახელება</t>
  </si>
  <si>
    <t xml:space="preserve"> მისამართი</t>
  </si>
  <si>
    <t>აგარა</t>
  </si>
  <si>
    <t>რაიონი ქარელი, დაბა აგარა, ყოფილი ხრეშის ქარხნის ტერიტორია</t>
  </si>
  <si>
    <t>ადლია</t>
  </si>
  <si>
    <t>ქ. ბათუმი, დასახლება ადლია</t>
  </si>
  <si>
    <t>ალი</t>
  </si>
  <si>
    <t>არგოილი</t>
  </si>
  <si>
    <t>ქ. ქუთაისი დ. აღმაშენებელის გამზ და და-ძმა უორდროპების ქ. გადაკვეთა</t>
  </si>
  <si>
    <t>აფენი</t>
  </si>
  <si>
    <t>ლაგოდეხის რაიონი სოფელი აფენი</t>
  </si>
  <si>
    <t>აღმაშენებელი</t>
  </si>
  <si>
    <t>ქ.ქუთაისი აღმაშენებლის გამზირი 20ა</t>
  </si>
  <si>
    <t>ახალსოფელი</t>
  </si>
  <si>
    <t>საქართველო / ყვარლის რაიონში / სოფ ახალსოფელი/</t>
  </si>
  <si>
    <t>ახალციხე ტეგეტა</t>
  </si>
  <si>
    <t>ქალაქი ახალციხე თამარაშვილის ქუჩის მიმდებარე ახალი ხიდის აღმოსავლეთ მხარე</t>
  </si>
  <si>
    <t>ქ. თბილისი , ქუჩა მიქელაძე N 1</t>
  </si>
  <si>
    <t>ბადაგაური</t>
  </si>
  <si>
    <t>ხაშურის რაიონი სოფელი ოსიაური</t>
  </si>
  <si>
    <t>ბაღდათი</t>
  </si>
  <si>
    <t xml:space="preserve">რ-ნი ბაღდათი, სოფ. ფერსათი </t>
  </si>
  <si>
    <t>ბორჯომი</t>
  </si>
  <si>
    <t>ქ.ბორჯომი რუსთაველის ქუჩის მიმდებარედ</t>
  </si>
  <si>
    <t>ბრონტო</t>
  </si>
  <si>
    <t>ქ.თბილისი, ჯავახეთის ქუჩის ბოლოზე, მოსკოვის ქუჩის გადაკვეთასთან</t>
  </si>
  <si>
    <t>გარდაბანი</t>
  </si>
  <si>
    <t xml:space="preserve">ქ.რუსთავი მშენებელთა ქუჩა </t>
  </si>
  <si>
    <t>ქ.თბილისი ,მდინარე მტკვრის მარჯვენა სანაპირო, გელოვანის გამზირი</t>
  </si>
  <si>
    <t>გიორგი 96</t>
  </si>
  <si>
    <t>ქ. თბილისი საქართველოს სამხედრო გზა</t>
  </si>
  <si>
    <t>გლდანი</t>
  </si>
  <si>
    <t>ქ.თბილისი, გლდანი III და IV-მკრ-ებს შორის</t>
  </si>
  <si>
    <t>გუგუნავა</t>
  </si>
  <si>
    <t>ქ.ქუთაისი გუგუნავას 10 ბ/დ</t>
  </si>
  <si>
    <t>გურამიშვილი</t>
  </si>
  <si>
    <t>გურამიშვილის გამზ. საწარმოო გაერთიანება, ' ელმავალმშენებელი'-ს ქარხნის, მიმდ. ( ნაკვ. 03/019)</t>
  </si>
  <si>
    <t>დაკო</t>
  </si>
  <si>
    <t>ბოგდან ხმელინცკის №46</t>
  </si>
  <si>
    <t>დედოფლისწყარო</t>
  </si>
  <si>
    <t>დვაბზუ</t>
  </si>
  <si>
    <t>ოზურგეთის რაიონი, სოფელი დვაბზუ</t>
  </si>
  <si>
    <t>დიდუბე</t>
  </si>
  <si>
    <t>ქ,თბილისი, მტკვრის მარცხენა სანაპირო დიღმის ხიდის მიმდებარედ</t>
  </si>
  <si>
    <t>დიღომი მგ</t>
  </si>
  <si>
    <t>აღმაშენებლის ხეივანი მე-12კმ.</t>
  </si>
  <si>
    <t>დუშეთი</t>
  </si>
  <si>
    <t>ქალაქი დუშეთი, ქუჩა რუსთაველი</t>
  </si>
  <si>
    <t>ვანი</t>
  </si>
  <si>
    <t>ქ. ვანი, თამარ მეფის ქ, #15</t>
  </si>
  <si>
    <t>ზესტაფონი</t>
  </si>
  <si>
    <t>ქ.ზესტაფონი, ქუჩა თამარ მეფე #1</t>
  </si>
  <si>
    <t>ზესტაფონი ფერო</t>
  </si>
  <si>
    <t>ქ.ზესტაფონი, რუსთაველის ქუჩა #43</t>
  </si>
  <si>
    <t>ზიგზაგი</t>
  </si>
  <si>
    <t>ქ.თბილისი, წყალსადენის №13</t>
  </si>
  <si>
    <t>ზუგდიდი ულევი</t>
  </si>
  <si>
    <t xml:space="preserve">ქ.ზუგდიდი , ქუჩა ნინოშვილი N 2 </t>
  </si>
  <si>
    <t>თელავი ცივი</t>
  </si>
  <si>
    <t>იანეთი</t>
  </si>
  <si>
    <t>სამტრედიის რაიონი სოფელი იანეთი</t>
  </si>
  <si>
    <t>კასპი ენერჯი</t>
  </si>
  <si>
    <t>ქ.კასპი აღმაშენებლის №104</t>
  </si>
  <si>
    <t>ქ.კასპი აღმაშენებელი</t>
  </si>
  <si>
    <t>კაჭრეთი</t>
  </si>
  <si>
    <t>გურჯაანის რაიონი სოფელი კაჭრეთი</t>
  </si>
  <si>
    <t>კვახჭირი</t>
  </si>
  <si>
    <t>თერჯოლის რაიონი სოფელი კვახჭირი</t>
  </si>
  <si>
    <t>კოსმონავტი</t>
  </si>
  <si>
    <t>ლაგოდეხი</t>
  </si>
  <si>
    <t>ლაგოდეხის რაიონი სოფელი შრომა</t>
  </si>
  <si>
    <t>ლაგუნა</t>
  </si>
  <si>
    <t>ქ.თბილისი, ცენტრალური საცურაო აუზის მექ. საამქროს მიმდებარედ</t>
  </si>
  <si>
    <t>ლანჩხუთი</t>
  </si>
  <si>
    <t>ქ. ლანჩხუთი, ჟორდანიას 72</t>
  </si>
  <si>
    <t>ლია</t>
  </si>
  <si>
    <t>წალენჯიხა, სოფ. ლია</t>
  </si>
  <si>
    <t>ლილო</t>
  </si>
  <si>
    <t>ქ.თბილისი, კახეთის გზატკეცილი, საქნავთობის დასახლების მიმდებარედ</t>
  </si>
  <si>
    <t>ლუბლიანა</t>
  </si>
  <si>
    <t>მარნეუილი-სადახლოს საავტომობილო გზის 3 კილომეტრი</t>
  </si>
  <si>
    <t>მარნეული ქალაქი</t>
  </si>
  <si>
    <t>ქ. მარნეული, ქუჩა 26 მაისი</t>
  </si>
  <si>
    <t>მარტვილი</t>
  </si>
  <si>
    <t>ქ. მარტვილი, ქუჩა რუსთაველი N1</t>
  </si>
  <si>
    <t>მაღლაკი</t>
  </si>
  <si>
    <t>მუხიანი</t>
  </si>
  <si>
    <t>თბილისი. გობრონიძის ქუჩა #8</t>
  </si>
  <si>
    <t>ნატახტარი</t>
  </si>
  <si>
    <t>მცხეთის რ-ნი ,სოფელი ნატახტარი</t>
  </si>
  <si>
    <t>ნიაზი</t>
  </si>
  <si>
    <t>ბათუმი ლეონიძის 11</t>
  </si>
  <si>
    <t>ნიკეა</t>
  </si>
  <si>
    <t>ქ.თბილისი, ნუცუბიძის ფერდობი 2 მ/რ, კორპუსი N 1- ის მიმდებარედ</t>
  </si>
  <si>
    <t>ოსიაური</t>
  </si>
  <si>
    <t>პატარძეული</t>
  </si>
  <si>
    <t>საქართველო / საგარეჯოს რაიონში / ს.პატარძეული/</t>
  </si>
  <si>
    <t>პიკი</t>
  </si>
  <si>
    <t>კახეთის გზატკეცილზე შუშის ქარხნის მოპირდაპირე მხარეს</t>
  </si>
  <si>
    <t>რუსთავი შარტავა</t>
  </si>
  <si>
    <t>შარტავა მესხიშვილის გადაკვეთა</t>
  </si>
  <si>
    <t>საქართველო / ქ. საგარეჯო / კახეთის გზატკეცილი/16</t>
  </si>
  <si>
    <t>სამტრედია</t>
  </si>
  <si>
    <t>ქ. სამტრედია, ქუჩა თამარ მეფე №1</t>
  </si>
  <si>
    <t>სართიჭალა</t>
  </si>
  <si>
    <t>გარდაბანი, სოფელი სართიჭალა</t>
  </si>
  <si>
    <t>საჩხერე</t>
  </si>
  <si>
    <t>ქ.საჩხერე, ქუჩა საჩხერის გზატკეცილი</t>
  </si>
  <si>
    <t>საჯავახო</t>
  </si>
  <si>
    <t>სამტრედიის რაიონი სოფელი საჯავახო</t>
  </si>
  <si>
    <t>სენაკი</t>
  </si>
  <si>
    <t>ქ. სენაკი, ჭავჭავაძის 20</t>
  </si>
  <si>
    <t>სიქთარვა</t>
  </si>
  <si>
    <t>თერჯოლის რაიონი სოფელი სიქთარვა</t>
  </si>
  <si>
    <t>ტაო</t>
  </si>
  <si>
    <t>ქ.სამტრედია კოსტავას ქუჩა № 47</t>
  </si>
  <si>
    <t>ტარიბანა</t>
  </si>
  <si>
    <t>დედოფლისწყარო, ტარიბანის გადასახვევთან</t>
  </si>
  <si>
    <t>ტყიბული</t>
  </si>
  <si>
    <t>ქ.ტყიბული,ქ. რუსთაველი</t>
  </si>
  <si>
    <t>ფიქრის გორა</t>
  </si>
  <si>
    <t>კოსტავას 59</t>
  </si>
  <si>
    <t>ფოთი ალბატროსი</t>
  </si>
  <si>
    <t>ქ. ფოთი , ქ. რეკვავა N 9</t>
  </si>
  <si>
    <t>ფოთიოილი</t>
  </si>
  <si>
    <t>ქარელი</t>
  </si>
  <si>
    <t>რაიონი ქარელი, სოფელი ბებნისი</t>
  </si>
  <si>
    <t>ქვიშხეთი</t>
  </si>
  <si>
    <t>ხაშურის რაიონი სოფელი ქვიშხეთი</t>
  </si>
  <si>
    <t>ქიწნისი</t>
  </si>
  <si>
    <t>გორის რაიონი სოფელი ქიწნისი</t>
  </si>
  <si>
    <t>ქობულეთი ბაზარი</t>
  </si>
  <si>
    <t>ქ.ქობულეთი თავისუფლების 23-ის მიმდებარე</t>
  </si>
  <si>
    <t>ქობულეთი ზოტი</t>
  </si>
  <si>
    <t>ქობულეთი,თავისუფლების ქუჩა N 18</t>
  </si>
  <si>
    <t>ქ.ყვარელი,მეურნეობის დასახლება</t>
  </si>
  <si>
    <t>ჩაქვი</t>
  </si>
  <si>
    <t>ქობულეთის რაიონი, დაბა ჩაქვი, თამარ მეფის 74 ა</t>
  </si>
  <si>
    <t>დაბა ჩხოროწყუ, ქუჩა კოსტავა N 13</t>
  </si>
  <si>
    <t>ძირულა</t>
  </si>
  <si>
    <t xml:space="preserve"> რ-ნი ზესტაფონი, სოფელი ძირულა</t>
  </si>
  <si>
    <t>ძირულა რესტო</t>
  </si>
  <si>
    <t>რ-ნი ზესტაფონი, სოფელი ძირულა</t>
  </si>
  <si>
    <t>წალენჯიხა</t>
  </si>
  <si>
    <t>ქ. წალენჯიხა, კვარაცხელიას 7</t>
  </si>
  <si>
    <t>წნორი</t>
  </si>
  <si>
    <t>რ-ნი სიღნაღი, ქ. წნორი, ქ. დავით აღმაშენებელი , N 38</t>
  </si>
  <si>
    <t>ქ.ბათუმი დასახლება მეჯინისწყალი</t>
  </si>
  <si>
    <t>ხონი სოფ.კონტუათი</t>
  </si>
  <si>
    <t>ხოშარაული</t>
  </si>
  <si>
    <t>ქ.თბილისი, ხოშარაულის ქ  № 25</t>
  </si>
  <si>
    <t xml:space="preserve">ქ.თბილისი, მტკვრის მარჯვენა სანაპირო, წყალსაქაჩის მიმდებარედ </t>
  </si>
  <si>
    <t>გულიას №1</t>
  </si>
  <si>
    <t>ჯორჯიანა</t>
  </si>
  <si>
    <t>ქ. თბილისი, დიღმის სასწ. საც. მეურნეობა</t>
  </si>
  <si>
    <t>სათავე</t>
  </si>
  <si>
    <t>დასაზღვევი ოდენობა LT</t>
  </si>
  <si>
    <t>ხაშურის რაიონი სოფელი ალი</t>
  </si>
  <si>
    <t>ხელვაჩაურის რაიონი სოფელი ერგე</t>
  </si>
  <si>
    <t>დავითაშვილის-2</t>
  </si>
  <si>
    <t>ქ, თბილისი, ლუბლანას ქუჩა ორთოპედიისა და ტრამვატოლოგიის სამეცნიერო კვლევითი ცენტრის მიმდებარე ტერიტორია, ნაკვ 15/66</t>
  </si>
  <si>
    <t>წყალტუბოს რაიონი სოფელი მაღლაკი</t>
  </si>
  <si>
    <t>ქუთაისი, ნიკეას ქუჩა 19 ა</t>
  </si>
  <si>
    <t>თბილისი ქალაქი თბილისი 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</si>
  <si>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</si>
  <si>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</si>
  <si>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</si>
  <si>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</si>
  <si>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</si>
  <si>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</si>
  <si>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</si>
  <si>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</si>
  <si>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</si>
  <si>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</si>
  <si>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</si>
  <si>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</si>
  <si>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</si>
  <si>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</si>
  <si>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ბოტანიკა</t>
  </si>
  <si>
    <t>ირაო</t>
  </si>
  <si>
    <t>ორხევი</t>
  </si>
  <si>
    <t>ქ.თბილისი, საქართველოს სამხედრო გზა, ბოტანიკის ინსტ.მომდებარედ</t>
  </si>
  <si>
    <t>ქ.თბილისი, წყალსადენის №13-ის მიმდებარედ</t>
  </si>
  <si>
    <t>ქ.თბილისი, კახეთის გზატკეცილი, ორხევის დასახლების მოპირდაპირედ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</si>
  <si>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</si>
  <si>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</si>
  <si>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</si>
  <si>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</si>
  <si>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Insurance types</t>
  </si>
  <si>
    <t>ქონების დაზღვევა</t>
  </si>
  <si>
    <t>საბაზრო ღირებულება</t>
  </si>
  <si>
    <t>Property Insurance</t>
  </si>
  <si>
    <t>ერთეულის საშუალო ფასი</t>
  </si>
  <si>
    <t>ავანგარდი</t>
  </si>
  <si>
    <t>გორი ავტობანი</t>
  </si>
  <si>
    <t>ზუგდიდი გამსახურდია</t>
  </si>
  <si>
    <t>რუსთავი</t>
  </si>
  <si>
    <t>საჩხერე 3 კორბოული</t>
  </si>
  <si>
    <t>ფონიჭალა</t>
  </si>
  <si>
    <t xml:space="preserve">დაზღვევის პერიოდი </t>
  </si>
  <si>
    <t>საჩხერის რ-ნი, სოფ.კორბოული</t>
  </si>
  <si>
    <t>ქ.ქუთაისი / გუგუნავას 18</t>
  </si>
  <si>
    <t>ქ.გორი, სოფ. ბერბუკი</t>
  </si>
  <si>
    <t>ქ.ზუგდიდი გამსახურდიას 204</t>
  </si>
  <si>
    <t>ქ. რუსთავი მე–7 მიკრო რაიონი, მე-3 პროფ. ტექნ. სასწავლებლის მიმდ. ტერიტორია</t>
  </si>
  <si>
    <t>რუსთავის გზატკეცილი 18/22</t>
  </si>
  <si>
    <t xml:space="preserve">„Property all risk insurance” - დაზღვეულია "ყველა რისკი" გარდა გამონაკლისებისა;
</t>
  </si>
  <si>
    <t xml:space="preserve">
აგს-ის  საწვავის მარაგი </t>
  </si>
  <si>
    <t>დაზღვეული ლიტრი</t>
  </si>
  <si>
    <t>დაზღვეული თანხა</t>
  </si>
  <si>
    <t>ლერმონტოვი</t>
  </si>
  <si>
    <t>ჩუმლაყი</t>
  </si>
  <si>
    <t>ახმეტა</t>
  </si>
  <si>
    <t>ფოთი (OPDC)</t>
  </si>
  <si>
    <t>სამგორი</t>
  </si>
  <si>
    <t>ბათუმი / ლერმონტოვის 105</t>
  </si>
  <si>
    <t>გურჯაანის რ-ნი სოფ ჩუმლაყი</t>
  </si>
  <si>
    <t>ახმეტის რაიონის სოფ. ზემო ხოდაშენი</t>
  </si>
  <si>
    <t>ხობის რაიონი / ს. პატარა ფოთი 45.08.21.059</t>
  </si>
  <si>
    <t>კახეთის გზატკეცილი მეტრო სადგურ სამგორის ზედა ამოსასვლელის მიმდებარედ</t>
  </si>
  <si>
    <t>ჯოკერი</t>
  </si>
  <si>
    <t>ჩხოროწყუ</t>
  </si>
  <si>
    <t>ამბროლაური</t>
  </si>
  <si>
    <t>ვალე</t>
  </si>
  <si>
    <t>ფოთი</t>
  </si>
  <si>
    <t>ჯეოსელი</t>
  </si>
  <si>
    <t>ბაბილო</t>
  </si>
  <si>
    <t>ბათუმი აეროპორტი</t>
  </si>
  <si>
    <t>კოდა</t>
  </si>
  <si>
    <t>ოზურგეთი</t>
  </si>
  <si>
    <t>წყალტუბო</t>
  </si>
  <si>
    <t xml:space="preserve">ქ.ფოთი ლარნაკას ქუჩა </t>
  </si>
  <si>
    <t>ქ. ბათუმი, აეროპორტის გზატკეცილი 175</t>
  </si>
  <si>
    <t>თეთრიწყაროს რაიონი სოფ. კოდა</t>
  </si>
  <si>
    <t>ოზურგეთის რაიონი / თაყაიშვილის 69</t>
  </si>
  <si>
    <t>წყალტუბო ცივი ტბის მიმდებარედ</t>
  </si>
  <si>
    <t>2019 წლის დაზღვევისთვის</t>
  </si>
  <si>
    <t>01.10.2019-30.09.2020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</si>
</sst>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4" fontId="4" fillId="3" borderId="9" xfId="1" applyNumberFormat="1" applyFont="1" applyFill="1" applyBorder="1"/>
    <xf numFmtId="0" fontId="5" fillId="3" borderId="10" xfId="1" applyFont="1" applyFill="1" applyBorder="1"/>
    <xf numFmtId="0" fontId="4" fillId="4" borderId="0" xfId="1" applyFont="1" applyFill="1" applyAlignment="1">
      <alignment horizontal="center"/>
    </xf>
    <xf numFmtId="0" fontId="5" fillId="4" borderId="0" xfId="1" applyFont="1" applyFill="1"/>
    <xf numFmtId="0" fontId="5" fillId="0" borderId="11" xfId="1" applyFont="1" applyBorder="1" applyAlignment="1">
      <alignment horizontal="center"/>
    </xf>
    <xf numFmtId="165" fontId="5" fillId="0" borderId="1" xfId="2" applyNumberFormat="1" applyFont="1" applyBorder="1"/>
    <xf numFmtId="0" fontId="5" fillId="0" borderId="12" xfId="1" applyFont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165" fontId="5" fillId="0" borderId="12" xfId="2" applyNumberFormat="1" applyFont="1" applyBorder="1" applyAlignment="1">
      <alignment horizontal="center"/>
    </xf>
    <xf numFmtId="0" fontId="7" fillId="0" borderId="12" xfId="1" applyFont="1" applyBorder="1"/>
    <xf numFmtId="0" fontId="5" fillId="0" borderId="0" xfId="1" applyFont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/>
    <xf numFmtId="3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 wrapText="1"/>
    </xf>
    <xf numFmtId="0" fontId="19" fillId="0" borderId="16" xfId="0" applyFont="1" applyBorder="1"/>
    <xf numFmtId="3" fontId="19" fillId="0" borderId="16" xfId="0" applyNumberFormat="1" applyFont="1" applyBorder="1"/>
    <xf numFmtId="0" fontId="16" fillId="2" borderId="0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0" fontId="19" fillId="0" borderId="0" xfId="0" applyFont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/>
    <xf numFmtId="3" fontId="15" fillId="0" borderId="0" xfId="0" applyNumberFormat="1" applyFon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left" indent="1"/>
    </xf>
    <xf numFmtId="4" fontId="16" fillId="2" borderId="0" xfId="3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</cellXfs>
  <cellStyles count="6">
    <cellStyle name="Comma 2" xfId="2"/>
    <cellStyle name="Comma 2 2" xfId="5"/>
    <cellStyle name="Normal" xfId="0" builtinId="0"/>
    <cellStyle name="Normal 2" xfId="1"/>
    <cellStyle name="Normal 2 2" xfId="3"/>
    <cellStyle name="Normal 2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E17" sqref="E17"/>
    </sheetView>
  </sheetViews>
  <sheetFormatPr defaultRowHeight="15" x14ac:dyDescent="0.25"/>
  <cols>
    <col min="1" max="1" width="25" customWidth="1"/>
    <col min="2" max="2" width="28" customWidth="1"/>
    <col min="3" max="4" width="34.140625" customWidth="1"/>
    <col min="5" max="5" width="32.7109375" customWidth="1"/>
    <col min="6" max="8" width="25" customWidth="1"/>
  </cols>
  <sheetData>
    <row r="1" spans="1:8" x14ac:dyDescent="0.25">
      <c r="A1" s="24" t="s">
        <v>268</v>
      </c>
      <c r="B1" s="24" t="s">
        <v>269</v>
      </c>
      <c r="C1" s="24" t="s">
        <v>292</v>
      </c>
      <c r="D1" s="24" t="s">
        <v>293</v>
      </c>
      <c r="E1" s="24" t="s">
        <v>283</v>
      </c>
      <c r="F1" s="24" t="s">
        <v>270</v>
      </c>
      <c r="G1" s="24" t="s">
        <v>271</v>
      </c>
      <c r="H1" s="25" t="s">
        <v>272</v>
      </c>
    </row>
    <row r="2" spans="1:8" ht="82.5" customHeight="1" x14ac:dyDescent="0.25">
      <c r="A2" s="26" t="s">
        <v>273</v>
      </c>
      <c r="B2" s="27" t="s">
        <v>291</v>
      </c>
      <c r="C2" s="31">
        <f>PS.Stock.2019!D149</f>
        <v>5269322.9246824514</v>
      </c>
      <c r="D2" s="31">
        <f>PS.Stock.2019!E149</f>
        <v>8957848.9719601665</v>
      </c>
      <c r="E2" s="28" t="s">
        <v>321</v>
      </c>
      <c r="F2" s="32" t="s">
        <v>290</v>
      </c>
      <c r="G2" s="27" t="s">
        <v>274</v>
      </c>
      <c r="H2" s="29" t="s">
        <v>275</v>
      </c>
    </row>
    <row r="3" spans="1:8" x14ac:dyDescent="0.25">
      <c r="A3" s="30"/>
      <c r="B3" s="30"/>
      <c r="C3" s="30"/>
      <c r="D3" s="30"/>
      <c r="E3" s="30"/>
      <c r="F3" s="30"/>
      <c r="G3" s="30"/>
      <c r="H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>
      <selection activeCell="C12" sqref="C12"/>
    </sheetView>
  </sheetViews>
  <sheetFormatPr defaultRowHeight="15.75" x14ac:dyDescent="0.25"/>
  <cols>
    <col min="1" max="1" width="3.42578125" customWidth="1"/>
    <col min="2" max="2" width="11.7109375" style="20" customWidth="1"/>
    <col min="3" max="3" width="22.85546875" style="1" customWidth="1"/>
    <col min="4" max="4" width="23.5703125" style="1" customWidth="1"/>
    <col min="5" max="5" width="16.140625" style="1" customWidth="1"/>
    <col min="6" max="6" width="5.140625" customWidth="1"/>
    <col min="7" max="7" width="12.140625" bestFit="1" customWidth="1"/>
  </cols>
  <sheetData>
    <row r="1" spans="2:7" x14ac:dyDescent="0.25">
      <c r="B1" s="49" t="s">
        <v>248</v>
      </c>
      <c r="C1" s="49"/>
      <c r="D1" s="49"/>
      <c r="E1" s="49"/>
    </row>
    <row r="3" spans="2:7" x14ac:dyDescent="0.25">
      <c r="B3" s="22"/>
      <c r="C3" s="8"/>
      <c r="D3" s="8"/>
      <c r="E3" s="8"/>
    </row>
    <row r="4" spans="2:7" ht="16.5" thickBot="1" x14ac:dyDescent="0.3"/>
    <row r="5" spans="2:7" ht="16.5" thickBot="1" x14ac:dyDescent="0.3">
      <c r="B5" s="46" t="s">
        <v>254</v>
      </c>
      <c r="C5" s="47"/>
      <c r="D5" s="47"/>
      <c r="E5" s="48"/>
    </row>
    <row r="6" spans="2:7" ht="45" x14ac:dyDescent="0.25">
      <c r="B6" s="2" t="s">
        <v>249</v>
      </c>
      <c r="C6" s="3" t="s">
        <v>250</v>
      </c>
      <c r="D6" s="3" t="s">
        <v>251</v>
      </c>
      <c r="E6" s="4" t="s">
        <v>252</v>
      </c>
    </row>
    <row r="7" spans="2:7" x14ac:dyDescent="0.3">
      <c r="B7" s="23">
        <v>1</v>
      </c>
      <c r="C7" s="5">
        <v>1000000</v>
      </c>
      <c r="D7" s="5">
        <v>1000000</v>
      </c>
      <c r="E7" s="19" t="s">
        <v>253</v>
      </c>
      <c r="G7" s="14"/>
    </row>
    <row r="8" spans="2:7" x14ac:dyDescent="0.3">
      <c r="B8" s="23">
        <v>2</v>
      </c>
      <c r="C8" s="5">
        <v>1000000</v>
      </c>
      <c r="D8" s="5">
        <v>1000000</v>
      </c>
      <c r="E8" s="19" t="s">
        <v>253</v>
      </c>
      <c r="G8" s="14"/>
    </row>
    <row r="9" spans="2:7" x14ac:dyDescent="0.3">
      <c r="B9" s="23">
        <v>3</v>
      </c>
      <c r="C9" s="5">
        <v>535000</v>
      </c>
      <c r="D9" s="5">
        <v>535000</v>
      </c>
      <c r="E9" s="19" t="s">
        <v>253</v>
      </c>
      <c r="G9" s="14"/>
    </row>
    <row r="10" spans="2:7" x14ac:dyDescent="0.3">
      <c r="B10" s="23">
        <v>4</v>
      </c>
      <c r="C10" s="5">
        <v>533000</v>
      </c>
      <c r="D10" s="5">
        <v>533000</v>
      </c>
      <c r="E10" s="19" t="s">
        <v>253</v>
      </c>
      <c r="G10" s="14"/>
    </row>
    <row r="11" spans="2:7" x14ac:dyDescent="0.3">
      <c r="B11" s="23">
        <v>5</v>
      </c>
      <c r="C11" s="5">
        <v>520000</v>
      </c>
      <c r="D11" s="5">
        <v>520000</v>
      </c>
      <c r="E11" s="19" t="s">
        <v>253</v>
      </c>
      <c r="G11" s="14"/>
    </row>
    <row r="12" spans="2:7" x14ac:dyDescent="0.3">
      <c r="B12" s="23">
        <v>6</v>
      </c>
      <c r="C12" s="5">
        <v>535000</v>
      </c>
      <c r="D12" s="5">
        <v>535000</v>
      </c>
      <c r="E12" s="19" t="s">
        <v>253</v>
      </c>
      <c r="G12" s="14"/>
    </row>
    <row r="13" spans="2:7" x14ac:dyDescent="0.3">
      <c r="B13" s="23">
        <v>7</v>
      </c>
      <c r="C13" s="5">
        <v>380000</v>
      </c>
      <c r="D13" s="5">
        <v>380000</v>
      </c>
      <c r="E13" s="19" t="s">
        <v>253</v>
      </c>
      <c r="G13" s="14"/>
    </row>
    <row r="14" spans="2:7" x14ac:dyDescent="0.3">
      <c r="B14" s="23">
        <v>8</v>
      </c>
      <c r="C14" s="5">
        <v>382000</v>
      </c>
      <c r="D14" s="5">
        <v>382000</v>
      </c>
      <c r="E14" s="19" t="s">
        <v>253</v>
      </c>
      <c r="G14" s="14"/>
    </row>
    <row r="15" spans="2:7" x14ac:dyDescent="0.3">
      <c r="B15" s="23">
        <v>9</v>
      </c>
      <c r="C15" s="5">
        <v>390000</v>
      </c>
      <c r="D15" s="5">
        <v>390000</v>
      </c>
      <c r="E15" s="19" t="s">
        <v>253</v>
      </c>
      <c r="G15" s="14"/>
    </row>
    <row r="16" spans="2:7" x14ac:dyDescent="0.3">
      <c r="B16" s="23">
        <v>10</v>
      </c>
      <c r="C16" s="5">
        <v>395000</v>
      </c>
      <c r="D16" s="5">
        <v>395000</v>
      </c>
      <c r="E16" s="19" t="s">
        <v>253</v>
      </c>
      <c r="G16" s="14"/>
    </row>
    <row r="17" spans="2:7" x14ac:dyDescent="0.3">
      <c r="B17" s="23">
        <v>11</v>
      </c>
      <c r="C17" s="5">
        <v>200000</v>
      </c>
      <c r="D17" s="5">
        <v>200000</v>
      </c>
      <c r="E17" s="19" t="s">
        <v>253</v>
      </c>
      <c r="G17" s="14"/>
    </row>
    <row r="18" spans="2:7" x14ac:dyDescent="0.3">
      <c r="B18" s="23">
        <v>12</v>
      </c>
      <c r="C18" s="5">
        <v>210000</v>
      </c>
      <c r="D18" s="5">
        <v>210000</v>
      </c>
      <c r="E18" s="19" t="s">
        <v>253</v>
      </c>
      <c r="G18" s="14"/>
    </row>
    <row r="19" spans="2:7" x14ac:dyDescent="0.3">
      <c r="B19" s="23">
        <v>13</v>
      </c>
      <c r="C19" s="5">
        <v>970000</v>
      </c>
      <c r="D19" s="5">
        <v>970000</v>
      </c>
      <c r="E19" s="19" t="s">
        <v>253</v>
      </c>
      <c r="G19" s="14"/>
    </row>
    <row r="20" spans="2:7" x14ac:dyDescent="0.3">
      <c r="B20" s="23">
        <v>14</v>
      </c>
      <c r="C20" s="5">
        <v>960000</v>
      </c>
      <c r="D20" s="5">
        <v>960000</v>
      </c>
      <c r="E20" s="19" t="s">
        <v>253</v>
      </c>
      <c r="G20" s="14"/>
    </row>
    <row r="21" spans="2:7" x14ac:dyDescent="0.3">
      <c r="B21" s="23">
        <v>15</v>
      </c>
      <c r="C21" s="5">
        <v>50000</v>
      </c>
      <c r="D21" s="5">
        <v>50000</v>
      </c>
      <c r="E21" s="19" t="s">
        <v>253</v>
      </c>
      <c r="G21" s="14"/>
    </row>
    <row r="22" spans="2:7" x14ac:dyDescent="0.3">
      <c r="B22" s="23">
        <v>16</v>
      </c>
      <c r="C22" s="5">
        <v>47000</v>
      </c>
      <c r="D22" s="5">
        <v>47000</v>
      </c>
      <c r="E22" s="19" t="s">
        <v>253</v>
      </c>
      <c r="G22" s="14"/>
    </row>
    <row r="23" spans="2:7" x14ac:dyDescent="0.3">
      <c r="B23" s="23">
        <v>17</v>
      </c>
      <c r="C23" s="5">
        <v>92000</v>
      </c>
      <c r="D23" s="5">
        <v>92000</v>
      </c>
      <c r="E23" s="19" t="s">
        <v>253</v>
      </c>
      <c r="G23" s="14"/>
    </row>
    <row r="24" spans="2:7" x14ac:dyDescent="0.3">
      <c r="B24" s="23">
        <v>18</v>
      </c>
      <c r="C24" s="5">
        <v>17000</v>
      </c>
      <c r="D24" s="5">
        <v>17000</v>
      </c>
      <c r="E24" s="19" t="s">
        <v>253</v>
      </c>
      <c r="G24" s="14"/>
    </row>
    <row r="25" spans="2:7" x14ac:dyDescent="0.3">
      <c r="B25" s="23">
        <v>19</v>
      </c>
      <c r="C25" s="5">
        <v>2000000</v>
      </c>
      <c r="D25" s="5">
        <v>2000000</v>
      </c>
      <c r="E25" s="19" t="s">
        <v>253</v>
      </c>
      <c r="G25" s="14"/>
    </row>
    <row r="26" spans="2:7" x14ac:dyDescent="0.3">
      <c r="B26" s="23">
        <v>20</v>
      </c>
      <c r="C26" s="5">
        <v>1000000</v>
      </c>
      <c r="D26" s="5">
        <v>1000000</v>
      </c>
      <c r="E26" s="19" t="s">
        <v>253</v>
      </c>
      <c r="G26" s="14"/>
    </row>
    <row r="27" spans="2:7" x14ac:dyDescent="0.3">
      <c r="B27" s="23">
        <v>21</v>
      </c>
      <c r="C27" s="5">
        <v>1000000</v>
      </c>
      <c r="D27" s="5">
        <v>1000000</v>
      </c>
      <c r="E27" s="19" t="s">
        <v>253</v>
      </c>
      <c r="G27" s="14"/>
    </row>
    <row r="28" spans="2:7" ht="16.5" thickBot="1" x14ac:dyDescent="0.3">
      <c r="B28" s="21"/>
      <c r="C28" s="6">
        <f>SUM(C7:C27)</f>
        <v>12216000</v>
      </c>
      <c r="D28" s="6">
        <f>SUM(D7:D27)</f>
        <v>12216000</v>
      </c>
      <c r="E28" s="7"/>
    </row>
    <row r="30" spans="2:7" x14ac:dyDescent="0.25">
      <c r="B30" s="22"/>
      <c r="C30" s="9"/>
      <c r="D30" s="9"/>
      <c r="E30" s="9"/>
    </row>
    <row r="31" spans="2:7" ht="16.5" thickBot="1" x14ac:dyDescent="0.3"/>
    <row r="32" spans="2:7" ht="16.5" thickBot="1" x14ac:dyDescent="0.3">
      <c r="B32" s="46" t="s">
        <v>255</v>
      </c>
      <c r="C32" s="47"/>
      <c r="D32" s="47"/>
      <c r="E32" s="48"/>
    </row>
    <row r="33" spans="2:7" ht="45" x14ac:dyDescent="0.25">
      <c r="B33" s="2" t="s">
        <v>249</v>
      </c>
      <c r="C33" s="3" t="s">
        <v>250</v>
      </c>
      <c r="D33" s="3" t="s">
        <v>251</v>
      </c>
      <c r="E33" s="4" t="s">
        <v>252</v>
      </c>
    </row>
    <row r="34" spans="2:7" x14ac:dyDescent="0.3">
      <c r="B34" s="23">
        <v>1</v>
      </c>
      <c r="C34" s="5">
        <v>230000</v>
      </c>
      <c r="D34" s="5">
        <v>230000</v>
      </c>
      <c r="E34" s="19" t="s">
        <v>253</v>
      </c>
      <c r="G34" s="14"/>
    </row>
    <row r="35" spans="2:7" x14ac:dyDescent="0.3">
      <c r="B35" s="23">
        <v>2</v>
      </c>
      <c r="C35" s="5">
        <v>230000</v>
      </c>
      <c r="D35" s="5">
        <v>230000</v>
      </c>
      <c r="E35" s="19" t="s">
        <v>253</v>
      </c>
      <c r="G35" s="14"/>
    </row>
    <row r="36" spans="2:7" x14ac:dyDescent="0.3">
      <c r="B36" s="23">
        <v>3</v>
      </c>
      <c r="C36" s="5">
        <v>230000</v>
      </c>
      <c r="D36" s="5">
        <v>230000</v>
      </c>
      <c r="E36" s="19" t="s">
        <v>253</v>
      </c>
      <c r="G36" s="14"/>
    </row>
    <row r="37" spans="2:7" x14ac:dyDescent="0.3">
      <c r="B37" s="23">
        <v>4</v>
      </c>
      <c r="C37" s="5">
        <v>230000</v>
      </c>
      <c r="D37" s="5">
        <v>230000</v>
      </c>
      <c r="E37" s="19" t="s">
        <v>253</v>
      </c>
      <c r="G37" s="14"/>
    </row>
    <row r="38" spans="2:7" x14ac:dyDescent="0.3">
      <c r="B38" s="23">
        <v>5</v>
      </c>
      <c r="C38" s="5">
        <v>230000</v>
      </c>
      <c r="D38" s="5">
        <v>230000</v>
      </c>
      <c r="E38" s="19" t="s">
        <v>253</v>
      </c>
      <c r="G38" s="14"/>
    </row>
    <row r="39" spans="2:7" x14ac:dyDescent="0.3">
      <c r="B39" s="23">
        <v>6</v>
      </c>
      <c r="C39" s="5">
        <v>900000</v>
      </c>
      <c r="D39" s="5">
        <v>900000</v>
      </c>
      <c r="E39" s="19" t="s">
        <v>253</v>
      </c>
      <c r="G39" s="14"/>
    </row>
    <row r="40" spans="2:7" x14ac:dyDescent="0.3">
      <c r="B40" s="23">
        <v>7</v>
      </c>
      <c r="C40" s="5">
        <v>900000</v>
      </c>
      <c r="D40" s="5">
        <v>900000</v>
      </c>
      <c r="E40" s="19" t="s">
        <v>253</v>
      </c>
      <c r="G40" s="14"/>
    </row>
    <row r="41" spans="2:7" x14ac:dyDescent="0.3">
      <c r="B41" s="23">
        <v>8</v>
      </c>
      <c r="C41" s="5">
        <v>230000</v>
      </c>
      <c r="D41" s="5">
        <v>230000</v>
      </c>
      <c r="E41" s="19" t="s">
        <v>253</v>
      </c>
      <c r="G41" s="14"/>
    </row>
    <row r="42" spans="2:7" x14ac:dyDescent="0.3">
      <c r="B42" s="23">
        <v>9</v>
      </c>
      <c r="C42" s="5">
        <v>47000</v>
      </c>
      <c r="D42" s="5">
        <v>47000</v>
      </c>
      <c r="E42" s="19" t="s">
        <v>253</v>
      </c>
      <c r="G42" s="14"/>
    </row>
    <row r="43" spans="2:7" x14ac:dyDescent="0.3">
      <c r="B43" s="23">
        <v>10</v>
      </c>
      <c r="C43" s="5">
        <v>30000</v>
      </c>
      <c r="D43" s="5">
        <v>30000</v>
      </c>
      <c r="E43" s="19" t="s">
        <v>253</v>
      </c>
      <c r="G43" s="14"/>
    </row>
    <row r="44" spans="2:7" ht="16.5" thickBot="1" x14ac:dyDescent="0.3">
      <c r="B44" s="21"/>
      <c r="C44" s="6">
        <f>SUM(C34:C43)</f>
        <v>3257000</v>
      </c>
      <c r="D44" s="6">
        <f>SUM(D34:D43)</f>
        <v>3257000</v>
      </c>
      <c r="E44" s="7"/>
    </row>
    <row r="46" spans="2:7" x14ac:dyDescent="0.25">
      <c r="B46" s="22"/>
      <c r="C46" s="9"/>
      <c r="D46" s="9"/>
      <c r="E46" s="9"/>
    </row>
    <row r="47" spans="2:7" ht="16.5" thickBot="1" x14ac:dyDescent="0.3"/>
    <row r="48" spans="2:7" ht="16.5" thickBot="1" x14ac:dyDescent="0.3">
      <c r="B48" s="46" t="s">
        <v>257</v>
      </c>
      <c r="C48" s="47"/>
      <c r="D48" s="47"/>
      <c r="E48" s="48"/>
    </row>
    <row r="49" spans="2:5" ht="45" x14ac:dyDescent="0.25">
      <c r="B49" s="2" t="s">
        <v>249</v>
      </c>
      <c r="C49" s="3" t="s">
        <v>250</v>
      </c>
      <c r="D49" s="3" t="s">
        <v>251</v>
      </c>
      <c r="E49" s="4" t="s">
        <v>252</v>
      </c>
    </row>
    <row r="50" spans="2:5" x14ac:dyDescent="0.3">
      <c r="B50" s="23">
        <v>1</v>
      </c>
      <c r="C50" s="5">
        <v>694707</v>
      </c>
      <c r="D50" s="5"/>
      <c r="E50" s="19" t="s">
        <v>253</v>
      </c>
    </row>
    <row r="51" spans="2:5" x14ac:dyDescent="0.3">
      <c r="B51" s="23">
        <v>2</v>
      </c>
      <c r="C51" s="5">
        <v>675180</v>
      </c>
      <c r="D51" s="5"/>
      <c r="E51" s="19" t="s">
        <v>253</v>
      </c>
    </row>
    <row r="52" spans="2:5" x14ac:dyDescent="0.3">
      <c r="B52" s="23">
        <v>3</v>
      </c>
      <c r="C52" s="5">
        <v>678300</v>
      </c>
      <c r="D52" s="5"/>
      <c r="E52" s="19" t="s">
        <v>253</v>
      </c>
    </row>
    <row r="53" spans="2:5" x14ac:dyDescent="0.3">
      <c r="B53" s="23">
        <v>4</v>
      </c>
      <c r="C53" s="5">
        <v>676436</v>
      </c>
      <c r="D53" s="5"/>
      <c r="E53" s="19" t="s">
        <v>253</v>
      </c>
    </row>
    <row r="54" spans="2:5" x14ac:dyDescent="0.3">
      <c r="B54" s="23">
        <v>5</v>
      </c>
      <c r="C54" s="5">
        <v>49400</v>
      </c>
      <c r="D54" s="5"/>
      <c r="E54" s="19" t="s">
        <v>253</v>
      </c>
    </row>
    <row r="55" spans="2:5" x14ac:dyDescent="0.3">
      <c r="B55" s="23">
        <v>6</v>
      </c>
      <c r="C55" s="5">
        <v>49400</v>
      </c>
      <c r="D55" s="5"/>
      <c r="E55" s="19" t="s">
        <v>253</v>
      </c>
    </row>
    <row r="56" spans="2:5" x14ac:dyDescent="0.3">
      <c r="B56" s="23">
        <v>7</v>
      </c>
      <c r="C56" s="5">
        <v>49400</v>
      </c>
      <c r="D56" s="5"/>
      <c r="E56" s="19" t="s">
        <v>253</v>
      </c>
    </row>
    <row r="57" spans="2:5" x14ac:dyDescent="0.3">
      <c r="B57" s="23">
        <v>8</v>
      </c>
      <c r="C57" s="5">
        <v>49400</v>
      </c>
      <c r="D57" s="5"/>
      <c r="E57" s="19" t="s">
        <v>253</v>
      </c>
    </row>
    <row r="58" spans="2:5" x14ac:dyDescent="0.3">
      <c r="B58" s="23">
        <v>9</v>
      </c>
      <c r="C58" s="5">
        <v>49400</v>
      </c>
      <c r="D58" s="5"/>
      <c r="E58" s="19" t="s">
        <v>253</v>
      </c>
    </row>
    <row r="59" spans="2:5" x14ac:dyDescent="0.3">
      <c r="B59" s="23">
        <v>10</v>
      </c>
      <c r="C59" s="5">
        <v>60980</v>
      </c>
      <c r="D59" s="5"/>
      <c r="E59" s="19" t="s">
        <v>253</v>
      </c>
    </row>
    <row r="60" spans="2:5" x14ac:dyDescent="0.3">
      <c r="B60" s="23">
        <v>11</v>
      </c>
      <c r="C60" s="5">
        <v>60980</v>
      </c>
      <c r="D60" s="5"/>
      <c r="E60" s="19" t="s">
        <v>253</v>
      </c>
    </row>
    <row r="61" spans="2:5" ht="16.5" thickBot="1" x14ac:dyDescent="0.3">
      <c r="B61" s="21" t="s">
        <v>256</v>
      </c>
      <c r="C61" s="6">
        <f>SUM(C50:C60)</f>
        <v>3093583</v>
      </c>
      <c r="D61" s="6">
        <v>2000000</v>
      </c>
      <c r="E61" s="7"/>
    </row>
    <row r="63" spans="2:5" x14ac:dyDescent="0.25">
      <c r="B63" s="22"/>
      <c r="C63" s="9"/>
      <c r="D63" s="9"/>
      <c r="E63" s="9"/>
    </row>
    <row r="64" spans="2:5" ht="16.5" thickBot="1" x14ac:dyDescent="0.3"/>
    <row r="65" spans="2:5" ht="16.5" thickBot="1" x14ac:dyDescent="0.3">
      <c r="B65" s="50" t="s">
        <v>259</v>
      </c>
      <c r="C65" s="51"/>
      <c r="D65" s="51"/>
      <c r="E65" s="52"/>
    </row>
    <row r="66" spans="2:5" ht="45" x14ac:dyDescent="0.25">
      <c r="B66" s="2" t="s">
        <v>249</v>
      </c>
      <c r="C66" s="3" t="s">
        <v>250</v>
      </c>
      <c r="D66" s="3" t="s">
        <v>251</v>
      </c>
      <c r="E66" s="4" t="s">
        <v>252</v>
      </c>
    </row>
    <row r="67" spans="2:5" x14ac:dyDescent="0.25">
      <c r="B67" s="10">
        <v>1</v>
      </c>
      <c r="C67" s="11">
        <v>122000</v>
      </c>
      <c r="D67" s="11">
        <v>122000</v>
      </c>
      <c r="E67" s="12" t="s">
        <v>258</v>
      </c>
    </row>
    <row r="68" spans="2:5" x14ac:dyDescent="0.25">
      <c r="B68" s="10">
        <v>2</v>
      </c>
      <c r="C68" s="11">
        <v>205669</v>
      </c>
      <c r="D68" s="11">
        <v>205669</v>
      </c>
      <c r="E68" s="12" t="s">
        <v>258</v>
      </c>
    </row>
    <row r="69" spans="2:5" x14ac:dyDescent="0.25">
      <c r="B69" s="10">
        <v>3</v>
      </c>
      <c r="C69" s="11">
        <v>727036</v>
      </c>
      <c r="D69" s="11">
        <v>727036</v>
      </c>
      <c r="E69" s="12" t="s">
        <v>258</v>
      </c>
    </row>
    <row r="70" spans="2:5" x14ac:dyDescent="0.25">
      <c r="B70" s="10">
        <v>4</v>
      </c>
      <c r="C70" s="11">
        <v>930000</v>
      </c>
      <c r="D70" s="11">
        <v>930000</v>
      </c>
      <c r="E70" s="12" t="s">
        <v>258</v>
      </c>
    </row>
    <row r="71" spans="2:5" x14ac:dyDescent="0.25">
      <c r="B71" s="10">
        <v>5</v>
      </c>
      <c r="C71" s="11">
        <v>500000</v>
      </c>
      <c r="D71" s="11">
        <v>500000</v>
      </c>
      <c r="E71" s="12" t="s">
        <v>258</v>
      </c>
    </row>
    <row r="72" spans="2:5" x14ac:dyDescent="0.25">
      <c r="B72" s="10">
        <v>6</v>
      </c>
      <c r="C72" s="11">
        <v>50000</v>
      </c>
      <c r="D72" s="11">
        <v>50000</v>
      </c>
      <c r="E72" s="12" t="s">
        <v>258</v>
      </c>
    </row>
    <row r="73" spans="2:5" ht="16.5" thickBot="1" x14ac:dyDescent="0.3">
      <c r="B73" s="21"/>
      <c r="C73" s="6">
        <f>SUM(C67:C72)</f>
        <v>2534705</v>
      </c>
      <c r="D73" s="6">
        <f>SUM(D67:D72)</f>
        <v>2534705</v>
      </c>
      <c r="E73" s="7"/>
    </row>
    <row r="75" spans="2:5" x14ac:dyDescent="0.25">
      <c r="B75" s="22"/>
      <c r="C75" s="9"/>
      <c r="D75" s="9"/>
      <c r="E75" s="9"/>
    </row>
    <row r="76" spans="2:5" ht="16.5" thickBot="1" x14ac:dyDescent="0.3"/>
    <row r="77" spans="2:5" ht="16.5" thickBot="1" x14ac:dyDescent="0.3">
      <c r="B77" s="46" t="s">
        <v>261</v>
      </c>
      <c r="C77" s="47"/>
      <c r="D77" s="47"/>
      <c r="E77" s="48"/>
    </row>
    <row r="78" spans="2:5" ht="45" x14ac:dyDescent="0.25">
      <c r="B78" s="15" t="s">
        <v>249</v>
      </c>
      <c r="C78" s="16" t="s">
        <v>250</v>
      </c>
      <c r="D78" s="16" t="s">
        <v>251</v>
      </c>
      <c r="E78" s="17" t="s">
        <v>252</v>
      </c>
    </row>
    <row r="79" spans="2:5" x14ac:dyDescent="0.25">
      <c r="B79" s="10">
        <v>1</v>
      </c>
      <c r="C79" s="13">
        <v>1000000</v>
      </c>
      <c r="D79" s="13">
        <v>1000000</v>
      </c>
      <c r="E79" s="18" t="s">
        <v>260</v>
      </c>
    </row>
    <row r="80" spans="2:5" x14ac:dyDescent="0.25">
      <c r="B80" s="10">
        <v>2</v>
      </c>
      <c r="C80" s="13">
        <v>1000000</v>
      </c>
      <c r="D80" s="13">
        <v>1000000</v>
      </c>
      <c r="E80" s="18" t="s">
        <v>260</v>
      </c>
    </row>
    <row r="81" spans="2:5" ht="16.5" thickBot="1" x14ac:dyDescent="0.3">
      <c r="B81" s="21"/>
      <c r="C81" s="6">
        <f>SUM(C79:C80)</f>
        <v>2000000</v>
      </c>
      <c r="D81" s="6">
        <f>SUM(D79:D80)</f>
        <v>2000000</v>
      </c>
      <c r="E81" s="7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50"/>
  <sheetViews>
    <sheetView topLeftCell="A109" workbookViewId="0">
      <selection activeCell="A5" sqref="A5:A148"/>
    </sheetView>
  </sheetViews>
  <sheetFormatPr defaultColWidth="8.85546875" defaultRowHeight="11.25" x14ac:dyDescent="0.2"/>
  <cols>
    <col min="1" max="1" width="8.85546875" style="44"/>
    <col min="2" max="2" width="25.7109375" style="39" customWidth="1"/>
    <col min="3" max="3" width="42.28515625" style="39" customWidth="1"/>
    <col min="4" max="4" width="18.7109375" style="39" customWidth="1"/>
    <col min="5" max="5" width="15.7109375" style="39" customWidth="1"/>
    <col min="6" max="16384" width="8.85546875" style="39"/>
  </cols>
  <sheetData>
    <row r="2" spans="1:6" x14ac:dyDescent="0.2">
      <c r="B2" s="39" t="s">
        <v>276</v>
      </c>
      <c r="C2" s="45">
        <v>1.7</v>
      </c>
    </row>
    <row r="3" spans="1:6" x14ac:dyDescent="0.2">
      <c r="D3" s="53" t="s">
        <v>320</v>
      </c>
      <c r="E3" s="53"/>
    </row>
    <row r="4" spans="1:6" ht="22.5" x14ac:dyDescent="0.2">
      <c r="A4" s="36" t="s">
        <v>83</v>
      </c>
      <c r="B4" s="36" t="s">
        <v>84</v>
      </c>
      <c r="C4" s="36" t="s">
        <v>85</v>
      </c>
      <c r="D4" s="40" t="s">
        <v>240</v>
      </c>
      <c r="E4" s="40" t="s">
        <v>80</v>
      </c>
    </row>
    <row r="5" spans="1:6" ht="12" customHeight="1" x14ac:dyDescent="0.2">
      <c r="A5" s="44">
        <v>1</v>
      </c>
      <c r="B5" s="37" t="s">
        <v>3</v>
      </c>
      <c r="C5" s="39" t="s">
        <v>4</v>
      </c>
      <c r="D5" s="41">
        <v>31890.994999999999</v>
      </c>
      <c r="E5" s="42">
        <f>D5*$C$2</f>
        <v>54214.691499999994</v>
      </c>
      <c r="F5" s="42"/>
    </row>
    <row r="6" spans="1:6" ht="12" customHeight="1" x14ac:dyDescent="0.2">
      <c r="A6" s="44">
        <v>2</v>
      </c>
      <c r="B6" s="33" t="s">
        <v>86</v>
      </c>
      <c r="C6" s="39" t="s">
        <v>87</v>
      </c>
      <c r="D6" s="41">
        <v>29682.650000000005</v>
      </c>
      <c r="E6" s="42">
        <f t="shared" ref="E6:E69" si="0">D6*$C$2</f>
        <v>50460.505000000005</v>
      </c>
      <c r="F6" s="42"/>
    </row>
    <row r="7" spans="1:6" ht="12" customHeight="1" x14ac:dyDescent="0.2">
      <c r="A7" s="44">
        <v>3</v>
      </c>
      <c r="B7" s="37" t="s">
        <v>26</v>
      </c>
      <c r="C7" s="39" t="s">
        <v>27</v>
      </c>
      <c r="D7" s="41">
        <v>21143.166666666668</v>
      </c>
      <c r="E7" s="42">
        <f t="shared" si="0"/>
        <v>35943.383333333331</v>
      </c>
      <c r="F7" s="42"/>
    </row>
    <row r="8" spans="1:6" ht="12" customHeight="1" x14ac:dyDescent="0.2">
      <c r="A8" s="44">
        <v>4</v>
      </c>
      <c r="B8" s="33" t="s">
        <v>88</v>
      </c>
      <c r="C8" s="39" t="s">
        <v>89</v>
      </c>
      <c r="D8" s="41">
        <v>81798.79181818181</v>
      </c>
      <c r="E8" s="42">
        <f t="shared" si="0"/>
        <v>139057.94609090907</v>
      </c>
      <c r="F8" s="42"/>
    </row>
    <row r="9" spans="1:6" ht="12" customHeight="1" x14ac:dyDescent="0.2">
      <c r="A9" s="44">
        <v>5</v>
      </c>
      <c r="B9" s="37" t="s">
        <v>40</v>
      </c>
      <c r="C9" s="39" t="s">
        <v>41</v>
      </c>
      <c r="D9" s="41">
        <v>10224.566666666668</v>
      </c>
      <c r="E9" s="42">
        <f t="shared" si="0"/>
        <v>17381.763333333336</v>
      </c>
      <c r="F9" s="42"/>
    </row>
    <row r="10" spans="1:6" ht="12" customHeight="1" x14ac:dyDescent="0.2">
      <c r="A10" s="44">
        <v>6</v>
      </c>
      <c r="B10" s="37" t="s">
        <v>90</v>
      </c>
      <c r="C10" s="39" t="s">
        <v>241</v>
      </c>
      <c r="D10" s="41">
        <v>29938.400000000005</v>
      </c>
      <c r="E10" s="42">
        <f t="shared" si="0"/>
        <v>50895.280000000006</v>
      </c>
      <c r="F10" s="42"/>
    </row>
    <row r="11" spans="1:6" ht="12" customHeight="1" x14ac:dyDescent="0.2">
      <c r="A11" s="44">
        <v>7</v>
      </c>
      <c r="B11" s="37" t="s">
        <v>306</v>
      </c>
      <c r="C11" s="39" t="s">
        <v>71</v>
      </c>
      <c r="D11" s="41">
        <v>40563.909166666672</v>
      </c>
      <c r="E11" s="42">
        <f t="shared" si="0"/>
        <v>68958.645583333346</v>
      </c>
      <c r="F11" s="42"/>
    </row>
    <row r="12" spans="1:6" ht="12" customHeight="1" x14ac:dyDescent="0.2">
      <c r="A12" s="44">
        <v>8</v>
      </c>
      <c r="B12" s="37" t="s">
        <v>91</v>
      </c>
      <c r="C12" s="39" t="s">
        <v>92</v>
      </c>
      <c r="D12" s="41">
        <v>65824.047500000001</v>
      </c>
      <c r="E12" s="42">
        <f t="shared" si="0"/>
        <v>111900.88075</v>
      </c>
      <c r="F12" s="42"/>
    </row>
    <row r="13" spans="1:6" ht="12" customHeight="1" x14ac:dyDescent="0.2">
      <c r="A13" s="44">
        <v>9</v>
      </c>
      <c r="B13" s="37" t="s">
        <v>28</v>
      </c>
      <c r="C13" s="39" t="s">
        <v>29</v>
      </c>
      <c r="D13" s="41">
        <v>31713.916666666668</v>
      </c>
      <c r="E13" s="42">
        <f t="shared" si="0"/>
        <v>53913.658333333333</v>
      </c>
      <c r="F13" s="42"/>
    </row>
    <row r="14" spans="1:6" ht="12" customHeight="1" x14ac:dyDescent="0.2">
      <c r="A14" s="44">
        <v>10</v>
      </c>
      <c r="B14" s="37" t="s">
        <v>93</v>
      </c>
      <c r="C14" s="39" t="s">
        <v>94</v>
      </c>
      <c r="D14" s="41">
        <v>27291.416666666668</v>
      </c>
      <c r="E14" s="42">
        <f t="shared" si="0"/>
        <v>46395.408333333333</v>
      </c>
      <c r="F14" s="42"/>
    </row>
    <row r="15" spans="1:6" ht="12" customHeight="1" x14ac:dyDescent="0.2">
      <c r="A15" s="44">
        <v>11</v>
      </c>
      <c r="B15" s="37" t="s">
        <v>42</v>
      </c>
      <c r="C15" s="39" t="s">
        <v>43</v>
      </c>
      <c r="D15" s="41">
        <v>30982.968333333338</v>
      </c>
      <c r="E15" s="42">
        <f t="shared" si="0"/>
        <v>52671.046166666674</v>
      </c>
      <c r="F15" s="42"/>
    </row>
    <row r="16" spans="1:6" ht="12" customHeight="1" x14ac:dyDescent="0.2">
      <c r="A16" s="44">
        <v>12</v>
      </c>
      <c r="B16" s="37" t="s">
        <v>95</v>
      </c>
      <c r="C16" s="39" t="s">
        <v>96</v>
      </c>
      <c r="D16" s="41">
        <v>35825.723333333335</v>
      </c>
      <c r="E16" s="42">
        <f t="shared" si="0"/>
        <v>60903.729666666666</v>
      </c>
      <c r="F16" s="42"/>
    </row>
    <row r="17" spans="1:6" ht="12" customHeight="1" x14ac:dyDescent="0.2">
      <c r="A17" s="44">
        <v>13</v>
      </c>
      <c r="B17" s="37" t="s">
        <v>97</v>
      </c>
      <c r="C17" s="39" t="s">
        <v>98</v>
      </c>
      <c r="D17" s="41">
        <v>44713.184166666673</v>
      </c>
      <c r="E17" s="42">
        <f t="shared" si="0"/>
        <v>76012.413083333347</v>
      </c>
      <c r="F17" s="42"/>
    </row>
    <row r="18" spans="1:6" ht="12" customHeight="1" x14ac:dyDescent="0.2">
      <c r="A18" s="44">
        <v>14</v>
      </c>
      <c r="B18" s="37" t="s">
        <v>44</v>
      </c>
      <c r="C18" s="39" t="s">
        <v>45</v>
      </c>
      <c r="D18" s="41">
        <v>54720.099999999984</v>
      </c>
      <c r="E18" s="42">
        <f t="shared" si="0"/>
        <v>93024.169999999969</v>
      </c>
      <c r="F18" s="42"/>
    </row>
    <row r="19" spans="1:6" ht="12" customHeight="1" x14ac:dyDescent="0.2">
      <c r="A19" s="44">
        <v>15</v>
      </c>
      <c r="B19" s="37" t="s">
        <v>99</v>
      </c>
      <c r="C19" s="39" t="s">
        <v>100</v>
      </c>
      <c r="D19" s="41">
        <v>33130.333333333336</v>
      </c>
      <c r="E19" s="42">
        <f t="shared" si="0"/>
        <v>56321.566666666666</v>
      </c>
      <c r="F19" s="42"/>
    </row>
    <row r="20" spans="1:6" ht="12" customHeight="1" x14ac:dyDescent="0.2">
      <c r="A20" s="44">
        <v>16</v>
      </c>
      <c r="B20" s="37" t="s">
        <v>102</v>
      </c>
      <c r="C20" s="39" t="s">
        <v>103</v>
      </c>
      <c r="D20" s="41">
        <v>38176.409999999996</v>
      </c>
      <c r="E20" s="42">
        <f t="shared" si="0"/>
        <v>64899.89699999999</v>
      </c>
      <c r="F20" s="42"/>
    </row>
    <row r="21" spans="1:6" ht="12" customHeight="1" x14ac:dyDescent="0.2">
      <c r="A21" s="44">
        <v>17</v>
      </c>
      <c r="B21" s="37" t="s">
        <v>72</v>
      </c>
      <c r="C21" s="39" t="s">
        <v>73</v>
      </c>
      <c r="D21" s="41">
        <v>54944</v>
      </c>
      <c r="E21" s="42">
        <f t="shared" si="0"/>
        <v>93404.800000000003</v>
      </c>
      <c r="F21" s="42"/>
    </row>
    <row r="22" spans="1:6" ht="12" customHeight="1" x14ac:dyDescent="0.2">
      <c r="A22" s="44">
        <v>18</v>
      </c>
      <c r="B22" s="37" t="s">
        <v>46</v>
      </c>
      <c r="C22" s="39" t="s">
        <v>47</v>
      </c>
      <c r="D22" s="41">
        <v>21548.361666666668</v>
      </c>
      <c r="E22" s="42">
        <f t="shared" si="0"/>
        <v>36632.214833333332</v>
      </c>
      <c r="F22" s="42"/>
    </row>
    <row r="23" spans="1:6" ht="12" customHeight="1" x14ac:dyDescent="0.2">
      <c r="A23" s="44">
        <v>19</v>
      </c>
      <c r="B23" s="37" t="s">
        <v>104</v>
      </c>
      <c r="C23" s="39" t="s">
        <v>105</v>
      </c>
      <c r="D23" s="41">
        <v>19715.490000000002</v>
      </c>
      <c r="E23" s="42">
        <f t="shared" si="0"/>
        <v>33516.332999999999</v>
      </c>
      <c r="F23" s="42"/>
    </row>
    <row r="24" spans="1:6" ht="12" customHeight="1" x14ac:dyDescent="0.2">
      <c r="A24" s="44">
        <v>20</v>
      </c>
      <c r="B24" s="37" t="s">
        <v>106</v>
      </c>
      <c r="C24" s="39" t="s">
        <v>107</v>
      </c>
      <c r="D24" s="41">
        <v>43606.49</v>
      </c>
      <c r="E24" s="42">
        <f t="shared" si="0"/>
        <v>74131.032999999996</v>
      </c>
      <c r="F24" s="42"/>
    </row>
    <row r="25" spans="1:6" ht="12" customHeight="1" x14ac:dyDescent="0.2">
      <c r="A25" s="44">
        <v>21</v>
      </c>
      <c r="B25" s="37" t="s">
        <v>108</v>
      </c>
      <c r="C25" s="39" t="s">
        <v>109</v>
      </c>
      <c r="D25" s="41">
        <v>34240.508333333331</v>
      </c>
      <c r="E25" s="42">
        <f t="shared" si="0"/>
        <v>58208.864166666659</v>
      </c>
      <c r="F25" s="42"/>
    </row>
    <row r="26" spans="1:6" ht="12" customHeight="1" x14ac:dyDescent="0.2">
      <c r="A26" s="44">
        <v>22</v>
      </c>
      <c r="B26" s="37" t="s">
        <v>110</v>
      </c>
      <c r="C26" s="39" t="s">
        <v>111</v>
      </c>
      <c r="D26" s="41">
        <v>34755.841666666667</v>
      </c>
      <c r="E26" s="42">
        <f t="shared" si="0"/>
        <v>59084.930833333332</v>
      </c>
      <c r="F26" s="42"/>
    </row>
    <row r="27" spans="1:6" ht="12" customHeight="1" x14ac:dyDescent="0.2">
      <c r="A27" s="44">
        <v>23</v>
      </c>
      <c r="B27" s="37" t="s">
        <v>74</v>
      </c>
      <c r="C27" s="39" t="s">
        <v>112</v>
      </c>
      <c r="D27" s="41">
        <v>51363.953333333331</v>
      </c>
      <c r="E27" s="42">
        <f t="shared" si="0"/>
        <v>87318.720666666661</v>
      </c>
      <c r="F27" s="42"/>
    </row>
    <row r="28" spans="1:6" ht="12" customHeight="1" x14ac:dyDescent="0.2">
      <c r="A28" s="44">
        <v>24</v>
      </c>
      <c r="B28" s="37" t="s">
        <v>48</v>
      </c>
      <c r="C28" s="39" t="s">
        <v>49</v>
      </c>
      <c r="D28" s="41">
        <v>47349.089166666665</v>
      </c>
      <c r="E28" s="42">
        <f t="shared" si="0"/>
        <v>80493.451583333328</v>
      </c>
      <c r="F28" s="42"/>
    </row>
    <row r="29" spans="1:6" ht="12" customHeight="1" x14ac:dyDescent="0.2">
      <c r="A29" s="44">
        <v>25</v>
      </c>
      <c r="B29" s="37" t="s">
        <v>113</v>
      </c>
      <c r="C29" s="39" t="s">
        <v>114</v>
      </c>
      <c r="D29" s="41">
        <v>51102.844166666669</v>
      </c>
      <c r="E29" s="42">
        <f t="shared" si="0"/>
        <v>86874.835083333339</v>
      </c>
      <c r="F29" s="42"/>
    </row>
    <row r="30" spans="1:6" ht="12" customHeight="1" x14ac:dyDescent="0.2">
      <c r="A30" s="44">
        <v>26</v>
      </c>
      <c r="B30" s="37" t="s">
        <v>115</v>
      </c>
      <c r="C30" s="39" t="s">
        <v>116</v>
      </c>
      <c r="D30" s="41">
        <v>19778.676666666666</v>
      </c>
      <c r="E30" s="42">
        <f t="shared" si="0"/>
        <v>33623.75033333333</v>
      </c>
      <c r="F30" s="42"/>
    </row>
    <row r="31" spans="1:6" ht="12" customHeight="1" x14ac:dyDescent="0.2">
      <c r="A31" s="44">
        <v>27</v>
      </c>
      <c r="B31" s="37" t="s">
        <v>50</v>
      </c>
      <c r="C31" s="39" t="s">
        <v>51</v>
      </c>
      <c r="D31" s="41">
        <v>84687.29833333334</v>
      </c>
      <c r="E31" s="42">
        <f t="shared" si="0"/>
        <v>143968.40716666667</v>
      </c>
      <c r="F31" s="42"/>
    </row>
    <row r="32" spans="1:6" ht="12" customHeight="1" x14ac:dyDescent="0.2">
      <c r="A32" s="44">
        <v>28</v>
      </c>
      <c r="B32" s="37" t="s">
        <v>52</v>
      </c>
      <c r="C32" s="39" t="s">
        <v>53</v>
      </c>
      <c r="D32" s="41">
        <v>54561.284166666679</v>
      </c>
      <c r="E32" s="42">
        <f t="shared" si="0"/>
        <v>92754.183083333352</v>
      </c>
      <c r="F32" s="42"/>
    </row>
    <row r="33" spans="1:6" ht="12" customHeight="1" x14ac:dyDescent="0.2">
      <c r="A33" s="44">
        <v>29</v>
      </c>
      <c r="B33" s="37" t="s">
        <v>117</v>
      </c>
      <c r="C33" s="39" t="s">
        <v>118</v>
      </c>
      <c r="D33" s="41">
        <v>41077.674166666664</v>
      </c>
      <c r="E33" s="42">
        <f t="shared" si="0"/>
        <v>69832.04608333332</v>
      </c>
      <c r="F33" s="42"/>
    </row>
    <row r="34" spans="1:6" ht="12" customHeight="1" x14ac:dyDescent="0.2">
      <c r="A34" s="44">
        <v>30</v>
      </c>
      <c r="B34" s="37" t="s">
        <v>119</v>
      </c>
      <c r="C34" s="39" t="s">
        <v>120</v>
      </c>
      <c r="D34" s="41">
        <v>28939.960833333331</v>
      </c>
      <c r="E34" s="42">
        <f t="shared" si="0"/>
        <v>49197.933416666659</v>
      </c>
      <c r="F34" s="42"/>
    </row>
    <row r="35" spans="1:6" ht="12" customHeight="1" x14ac:dyDescent="0.2">
      <c r="A35" s="44">
        <v>31</v>
      </c>
      <c r="B35" s="37" t="s">
        <v>121</v>
      </c>
      <c r="C35" s="39" t="s">
        <v>122</v>
      </c>
      <c r="D35" s="41">
        <v>23683.527499999997</v>
      </c>
      <c r="E35" s="42">
        <f t="shared" si="0"/>
        <v>40261.996749999991</v>
      </c>
      <c r="F35" s="42"/>
    </row>
    <row r="36" spans="1:6" ht="12" customHeight="1" x14ac:dyDescent="0.2">
      <c r="A36" s="44">
        <v>32</v>
      </c>
      <c r="B36" s="37" t="s">
        <v>123</v>
      </c>
      <c r="C36" s="39" t="s">
        <v>0</v>
      </c>
      <c r="D36" s="41">
        <v>34981.666666666664</v>
      </c>
      <c r="E36" s="42">
        <f t="shared" si="0"/>
        <v>59468.833333333328</v>
      </c>
      <c r="F36" s="42"/>
    </row>
    <row r="37" spans="1:6" s="43" customFormat="1" ht="12" customHeight="1" x14ac:dyDescent="0.2">
      <c r="A37" s="44">
        <v>33</v>
      </c>
      <c r="B37" s="37" t="s">
        <v>310</v>
      </c>
      <c r="C37" s="43" t="s">
        <v>101</v>
      </c>
      <c r="D37" s="41">
        <v>38257.659999999996</v>
      </c>
      <c r="E37" s="42">
        <f t="shared" si="0"/>
        <v>65038.02199999999</v>
      </c>
      <c r="F37" s="42"/>
    </row>
    <row r="38" spans="1:6" ht="12" customHeight="1" x14ac:dyDescent="0.2">
      <c r="A38" s="44">
        <v>34</v>
      </c>
      <c r="B38" s="37" t="s">
        <v>124</v>
      </c>
      <c r="C38" s="39" t="s">
        <v>125</v>
      </c>
      <c r="D38" s="41">
        <v>37367.166666666657</v>
      </c>
      <c r="E38" s="42">
        <f t="shared" si="0"/>
        <v>63524.183333333312</v>
      </c>
      <c r="F38" s="42"/>
    </row>
    <row r="39" spans="1:6" ht="12" customHeight="1" x14ac:dyDescent="0.2">
      <c r="A39" s="44">
        <v>35</v>
      </c>
      <c r="B39" s="37" t="s">
        <v>126</v>
      </c>
      <c r="C39" s="39" t="s">
        <v>127</v>
      </c>
      <c r="D39" s="41">
        <v>41835.737499999996</v>
      </c>
      <c r="E39" s="42">
        <f t="shared" si="0"/>
        <v>71120.753749999989</v>
      </c>
      <c r="F39" s="42"/>
    </row>
    <row r="40" spans="1:6" ht="12" customHeight="1" x14ac:dyDescent="0.2">
      <c r="A40" s="44">
        <v>36</v>
      </c>
      <c r="B40" s="37" t="s">
        <v>128</v>
      </c>
      <c r="C40" s="39" t="s">
        <v>129</v>
      </c>
      <c r="D40" s="41">
        <v>40343.109999999993</v>
      </c>
      <c r="E40" s="42">
        <f t="shared" si="0"/>
        <v>68583.286999999982</v>
      </c>
      <c r="F40" s="42"/>
    </row>
    <row r="41" spans="1:6" ht="12" customHeight="1" x14ac:dyDescent="0.2">
      <c r="A41" s="44">
        <v>37</v>
      </c>
      <c r="B41" s="37" t="s">
        <v>130</v>
      </c>
      <c r="C41" s="39" t="s">
        <v>131</v>
      </c>
      <c r="D41" s="41">
        <v>15228.626666666663</v>
      </c>
      <c r="E41" s="42">
        <f t="shared" si="0"/>
        <v>25888.665333333327</v>
      </c>
      <c r="F41" s="42"/>
    </row>
    <row r="42" spans="1:6" ht="12" customHeight="1" x14ac:dyDescent="0.2">
      <c r="A42" s="44">
        <v>38</v>
      </c>
      <c r="B42" s="37" t="s">
        <v>5</v>
      </c>
      <c r="C42" s="39" t="s">
        <v>6</v>
      </c>
      <c r="D42" s="41">
        <v>36342.973333333335</v>
      </c>
      <c r="E42" s="42">
        <f t="shared" si="0"/>
        <v>61783.054666666671</v>
      </c>
      <c r="F42" s="42"/>
    </row>
    <row r="43" spans="1:6" ht="12" customHeight="1" x14ac:dyDescent="0.2">
      <c r="A43" s="44">
        <v>39</v>
      </c>
      <c r="B43" s="37" t="s">
        <v>81</v>
      </c>
      <c r="C43" s="39" t="s">
        <v>242</v>
      </c>
      <c r="D43" s="41">
        <v>20398.707500000008</v>
      </c>
      <c r="E43" s="42">
        <f t="shared" si="0"/>
        <v>34677.80275000001</v>
      </c>
      <c r="F43" s="42"/>
    </row>
    <row r="44" spans="1:6" ht="12" customHeight="1" x14ac:dyDescent="0.2">
      <c r="A44" s="44">
        <v>40</v>
      </c>
      <c r="B44" s="37" t="s">
        <v>307</v>
      </c>
      <c r="C44" s="39" t="s">
        <v>75</v>
      </c>
      <c r="D44" s="41">
        <v>97233.886666666673</v>
      </c>
      <c r="E44" s="42">
        <f t="shared" si="0"/>
        <v>165297.60733333335</v>
      </c>
      <c r="F44" s="42"/>
    </row>
    <row r="45" spans="1:6" ht="12" customHeight="1" x14ac:dyDescent="0.2">
      <c r="A45" s="44">
        <v>41</v>
      </c>
      <c r="B45" s="37" t="s">
        <v>132</v>
      </c>
      <c r="C45" s="39" t="s">
        <v>133</v>
      </c>
      <c r="D45" s="41">
        <v>19385</v>
      </c>
      <c r="E45" s="42">
        <f t="shared" si="0"/>
        <v>32954.5</v>
      </c>
      <c r="F45" s="42"/>
    </row>
    <row r="46" spans="1:6" ht="12" customHeight="1" x14ac:dyDescent="0.2">
      <c r="A46" s="44">
        <v>42</v>
      </c>
      <c r="B46" s="37" t="s">
        <v>54</v>
      </c>
      <c r="C46" s="39" t="s">
        <v>55</v>
      </c>
      <c r="D46" s="41">
        <v>41148.471666666665</v>
      </c>
      <c r="E46" s="42">
        <f t="shared" si="0"/>
        <v>69952.401833333322</v>
      </c>
      <c r="F46" s="42"/>
    </row>
    <row r="47" spans="1:6" ht="12" customHeight="1" x14ac:dyDescent="0.2">
      <c r="A47" s="44">
        <v>43</v>
      </c>
      <c r="B47" s="37" t="s">
        <v>76</v>
      </c>
      <c r="C47" s="39" t="s">
        <v>77</v>
      </c>
      <c r="D47" s="41">
        <v>33222.092499999999</v>
      </c>
      <c r="E47" s="42">
        <f t="shared" si="0"/>
        <v>56477.557249999998</v>
      </c>
      <c r="F47" s="42"/>
    </row>
    <row r="48" spans="1:6" ht="12" customHeight="1" x14ac:dyDescent="0.2">
      <c r="A48" s="44">
        <v>44</v>
      </c>
      <c r="B48" s="37" t="s">
        <v>134</v>
      </c>
      <c r="C48" s="39" t="s">
        <v>135</v>
      </c>
      <c r="D48" s="41">
        <v>44240.023333333338</v>
      </c>
      <c r="E48" s="42">
        <f t="shared" si="0"/>
        <v>75208.039666666678</v>
      </c>
      <c r="F48" s="42"/>
    </row>
    <row r="49" spans="1:6" ht="12" customHeight="1" x14ac:dyDescent="0.2">
      <c r="A49" s="44">
        <v>45</v>
      </c>
      <c r="B49" s="37" t="s">
        <v>136</v>
      </c>
      <c r="C49" s="39" t="s">
        <v>137</v>
      </c>
      <c r="D49" s="41">
        <v>22444.936666666665</v>
      </c>
      <c r="E49" s="42">
        <f t="shared" si="0"/>
        <v>38156.39233333333</v>
      </c>
      <c r="F49" s="42"/>
    </row>
    <row r="50" spans="1:6" ht="12" customHeight="1" x14ac:dyDescent="0.2">
      <c r="A50" s="44">
        <v>46</v>
      </c>
      <c r="B50" s="37" t="s">
        <v>138</v>
      </c>
      <c r="C50" s="39" t="s">
        <v>139</v>
      </c>
      <c r="D50" s="41">
        <v>53537.601666666662</v>
      </c>
      <c r="E50" s="42">
        <f t="shared" si="0"/>
        <v>91013.922833333316</v>
      </c>
      <c r="F50" s="42"/>
    </row>
    <row r="51" spans="1:6" ht="12" customHeight="1" x14ac:dyDescent="0.2">
      <c r="A51" s="44">
        <v>47</v>
      </c>
      <c r="B51" s="37" t="s">
        <v>140</v>
      </c>
      <c r="C51" s="39" t="s">
        <v>141</v>
      </c>
      <c r="D51" s="41">
        <v>41745.816666666673</v>
      </c>
      <c r="E51" s="42">
        <f t="shared" si="0"/>
        <v>70967.888333333336</v>
      </c>
      <c r="F51" s="42"/>
    </row>
    <row r="52" spans="1:6" ht="12" customHeight="1" x14ac:dyDescent="0.2">
      <c r="A52" s="44">
        <v>48</v>
      </c>
      <c r="B52" s="37" t="s">
        <v>56</v>
      </c>
      <c r="C52" s="39" t="s">
        <v>57</v>
      </c>
      <c r="D52" s="41">
        <v>33398.710833333338</v>
      </c>
      <c r="E52" s="42">
        <f t="shared" si="0"/>
        <v>56777.808416666674</v>
      </c>
      <c r="F52" s="42"/>
    </row>
    <row r="53" spans="1:6" ht="12" customHeight="1" x14ac:dyDescent="0.2">
      <c r="A53" s="44">
        <v>49</v>
      </c>
      <c r="B53" s="37" t="s">
        <v>142</v>
      </c>
      <c r="C53" s="39" t="s">
        <v>243</v>
      </c>
      <c r="D53" s="41">
        <v>34010.51</v>
      </c>
      <c r="E53" s="42">
        <f t="shared" si="0"/>
        <v>57817.866999999998</v>
      </c>
      <c r="F53" s="42"/>
    </row>
    <row r="54" spans="1:6" s="43" customFormat="1" ht="12" customHeight="1" x14ac:dyDescent="0.2">
      <c r="A54" s="44">
        <v>50</v>
      </c>
      <c r="B54" s="37" t="s">
        <v>262</v>
      </c>
      <c r="C54" s="43" t="s">
        <v>265</v>
      </c>
      <c r="D54" s="41">
        <v>52271.992727272744</v>
      </c>
      <c r="E54" s="42">
        <f t="shared" si="0"/>
        <v>88862.387636363666</v>
      </c>
      <c r="F54" s="42"/>
    </row>
    <row r="55" spans="1:6" s="43" customFormat="1" ht="12" customHeight="1" x14ac:dyDescent="0.2">
      <c r="A55" s="44">
        <v>51</v>
      </c>
      <c r="B55" s="37" t="s">
        <v>263</v>
      </c>
      <c r="C55" s="43" t="s">
        <v>266</v>
      </c>
      <c r="D55" s="41">
        <v>43843.303333333344</v>
      </c>
      <c r="E55" s="42">
        <f t="shared" si="0"/>
        <v>74533.615666666679</v>
      </c>
      <c r="F55" s="42"/>
    </row>
    <row r="56" spans="1:6" s="43" customFormat="1" ht="12" customHeight="1" x14ac:dyDescent="0.2">
      <c r="A56" s="44">
        <v>52</v>
      </c>
      <c r="B56" s="37" t="s">
        <v>264</v>
      </c>
      <c r="C56" s="43" t="s">
        <v>267</v>
      </c>
      <c r="D56" s="41">
        <v>20138.5</v>
      </c>
      <c r="E56" s="42">
        <f t="shared" si="0"/>
        <v>34235.449999999997</v>
      </c>
      <c r="F56" s="42"/>
    </row>
    <row r="57" spans="1:6" ht="12" customHeight="1" x14ac:dyDescent="0.2">
      <c r="A57" s="44">
        <v>53</v>
      </c>
      <c r="B57" s="37" t="s">
        <v>58</v>
      </c>
      <c r="C57" s="39" t="s">
        <v>59</v>
      </c>
      <c r="D57" s="41">
        <v>27747.906666666662</v>
      </c>
      <c r="E57" s="42">
        <f t="shared" si="0"/>
        <v>47171.441333333321</v>
      </c>
      <c r="F57" s="42"/>
    </row>
    <row r="58" spans="1:6" ht="12" customHeight="1" x14ac:dyDescent="0.2">
      <c r="A58" s="44">
        <v>54</v>
      </c>
      <c r="B58" s="37" t="s">
        <v>143</v>
      </c>
      <c r="C58" s="39" t="s">
        <v>144</v>
      </c>
      <c r="D58" s="41">
        <v>68520.832999999999</v>
      </c>
      <c r="E58" s="42">
        <f t="shared" si="0"/>
        <v>116485.41609999999</v>
      </c>
      <c r="F58" s="42"/>
    </row>
    <row r="59" spans="1:6" ht="12" customHeight="1" x14ac:dyDescent="0.2">
      <c r="A59" s="44">
        <v>55</v>
      </c>
      <c r="B59" s="37" t="s">
        <v>60</v>
      </c>
      <c r="C59" s="39" t="s">
        <v>61</v>
      </c>
      <c r="D59" s="41">
        <v>29814.86583333333</v>
      </c>
      <c r="E59" s="42">
        <f t="shared" si="0"/>
        <v>50685.271916666657</v>
      </c>
      <c r="F59" s="42"/>
    </row>
    <row r="60" spans="1:6" ht="12" customHeight="1" x14ac:dyDescent="0.2">
      <c r="A60" s="44">
        <v>56</v>
      </c>
      <c r="B60" s="37" t="s">
        <v>145</v>
      </c>
      <c r="C60" s="39" t="s">
        <v>146</v>
      </c>
      <c r="D60" s="41">
        <v>18298.916666666668</v>
      </c>
      <c r="E60" s="42">
        <f t="shared" si="0"/>
        <v>31108.158333333333</v>
      </c>
      <c r="F60" s="42"/>
    </row>
    <row r="61" spans="1:6" ht="12" customHeight="1" x14ac:dyDescent="0.2">
      <c r="A61" s="44">
        <v>57</v>
      </c>
      <c r="B61" s="37" t="s">
        <v>62</v>
      </c>
      <c r="C61" s="39" t="s">
        <v>147</v>
      </c>
      <c r="D61" s="41">
        <v>33765.976666666669</v>
      </c>
      <c r="E61" s="42">
        <f t="shared" si="0"/>
        <v>57402.160333333333</v>
      </c>
      <c r="F61" s="42"/>
    </row>
    <row r="62" spans="1:6" ht="12" customHeight="1" x14ac:dyDescent="0.2">
      <c r="A62" s="44">
        <v>58</v>
      </c>
      <c r="B62" s="37" t="s">
        <v>148</v>
      </c>
      <c r="C62" s="39" t="s">
        <v>149</v>
      </c>
      <c r="D62" s="41">
        <v>33412.30805555555</v>
      </c>
      <c r="E62" s="42">
        <f t="shared" si="0"/>
        <v>56800.923694444435</v>
      </c>
      <c r="F62" s="42"/>
    </row>
    <row r="63" spans="1:6" ht="12" customHeight="1" x14ac:dyDescent="0.2">
      <c r="A63" s="44">
        <v>59</v>
      </c>
      <c r="B63" s="37" t="s">
        <v>150</v>
      </c>
      <c r="C63" s="39" t="s">
        <v>151</v>
      </c>
      <c r="D63" s="41">
        <v>26465.136666666669</v>
      </c>
      <c r="E63" s="42">
        <f t="shared" si="0"/>
        <v>44990.732333333333</v>
      </c>
      <c r="F63" s="42"/>
    </row>
    <row r="64" spans="1:6" ht="12" customHeight="1" x14ac:dyDescent="0.2">
      <c r="A64" s="44">
        <v>60</v>
      </c>
      <c r="B64" s="37" t="s">
        <v>7</v>
      </c>
      <c r="C64" s="39" t="s">
        <v>8</v>
      </c>
      <c r="D64" s="41">
        <v>32826.489166666666</v>
      </c>
      <c r="E64" s="42">
        <f t="shared" si="0"/>
        <v>55805.03158333333</v>
      </c>
      <c r="F64" s="42"/>
    </row>
    <row r="65" spans="1:6" ht="12" customHeight="1" x14ac:dyDescent="0.2">
      <c r="A65" s="44">
        <v>61</v>
      </c>
      <c r="B65" s="37" t="s">
        <v>152</v>
      </c>
      <c r="C65" s="39" t="s">
        <v>247</v>
      </c>
      <c r="D65" s="41">
        <v>65173.27</v>
      </c>
      <c r="E65" s="42">
        <f t="shared" si="0"/>
        <v>110794.55899999999</v>
      </c>
      <c r="F65" s="42"/>
    </row>
    <row r="66" spans="1:6" ht="12" customHeight="1" x14ac:dyDescent="0.2">
      <c r="A66" s="44">
        <v>62</v>
      </c>
      <c r="B66" s="37" t="s">
        <v>153</v>
      </c>
      <c r="C66" s="39" t="s">
        <v>154</v>
      </c>
      <c r="D66" s="41">
        <v>44103.480833333335</v>
      </c>
      <c r="E66" s="42">
        <f t="shared" si="0"/>
        <v>74975.917416666663</v>
      </c>
      <c r="F66" s="42"/>
    </row>
    <row r="67" spans="1:6" ht="12" customHeight="1" x14ac:dyDescent="0.2">
      <c r="A67" s="44">
        <v>63</v>
      </c>
      <c r="B67" s="37" t="s">
        <v>155</v>
      </c>
      <c r="C67" s="39" t="s">
        <v>156</v>
      </c>
      <c r="D67" s="41">
        <v>30936.924999999999</v>
      </c>
      <c r="E67" s="42">
        <f t="shared" si="0"/>
        <v>52592.772499999999</v>
      </c>
      <c r="F67" s="42"/>
    </row>
    <row r="68" spans="1:6" ht="12" customHeight="1" x14ac:dyDescent="0.2">
      <c r="A68" s="44">
        <v>64</v>
      </c>
      <c r="B68" s="37" t="s">
        <v>157</v>
      </c>
      <c r="C68" s="39" t="s">
        <v>158</v>
      </c>
      <c r="D68" s="41">
        <v>30102.285833333332</v>
      </c>
      <c r="E68" s="42">
        <f t="shared" si="0"/>
        <v>51173.885916666659</v>
      </c>
      <c r="F68" s="42"/>
    </row>
    <row r="69" spans="1:6" ht="12" customHeight="1" x14ac:dyDescent="0.2">
      <c r="A69" s="44">
        <v>65</v>
      </c>
      <c r="B69" s="37" t="s">
        <v>159</v>
      </c>
      <c r="C69" s="39" t="s">
        <v>160</v>
      </c>
      <c r="D69" s="41">
        <v>39929.678333333344</v>
      </c>
      <c r="E69" s="42">
        <f t="shared" si="0"/>
        <v>67880.453166666688</v>
      </c>
      <c r="F69" s="42"/>
    </row>
    <row r="70" spans="1:6" ht="12" customHeight="1" x14ac:dyDescent="0.2">
      <c r="A70" s="44">
        <v>66</v>
      </c>
      <c r="B70" s="37" t="s">
        <v>161</v>
      </c>
      <c r="C70" s="39" t="s">
        <v>162</v>
      </c>
      <c r="D70" s="41">
        <v>32634.727499999994</v>
      </c>
      <c r="E70" s="42">
        <f t="shared" ref="E70:E104" si="1">D70*$C$2</f>
        <v>55479.036749999985</v>
      </c>
      <c r="F70" s="42"/>
    </row>
    <row r="71" spans="1:6" ht="12" customHeight="1" x14ac:dyDescent="0.2">
      <c r="A71" s="44">
        <v>67</v>
      </c>
      <c r="B71" s="37" t="s">
        <v>163</v>
      </c>
      <c r="C71" s="39" t="s">
        <v>244</v>
      </c>
      <c r="D71" s="41">
        <v>12731.343333333332</v>
      </c>
      <c r="E71" s="42">
        <f t="shared" si="1"/>
        <v>21643.283666666663</v>
      </c>
      <c r="F71" s="42"/>
    </row>
    <row r="72" spans="1:6" ht="12" customHeight="1" x14ac:dyDescent="0.2">
      <c r="A72" s="44">
        <v>68</v>
      </c>
      <c r="B72" s="37" t="s">
        <v>63</v>
      </c>
      <c r="C72" s="39" t="s">
        <v>164</v>
      </c>
      <c r="D72" s="41">
        <v>35114.29833333334</v>
      </c>
      <c r="E72" s="42">
        <f t="shared" si="1"/>
        <v>59694.307166666673</v>
      </c>
      <c r="F72" s="42"/>
    </row>
    <row r="73" spans="1:6" ht="12" customHeight="1" x14ac:dyDescent="0.2">
      <c r="A73" s="44">
        <v>69</v>
      </c>
      <c r="B73" s="37" t="s">
        <v>165</v>
      </c>
      <c r="C73" s="39" t="s">
        <v>166</v>
      </c>
      <c r="D73" s="41">
        <v>26379.825833333336</v>
      </c>
      <c r="E73" s="42">
        <f t="shared" si="1"/>
        <v>44845.703916666673</v>
      </c>
      <c r="F73" s="42"/>
    </row>
    <row r="74" spans="1:6" ht="12" customHeight="1" x14ac:dyDescent="0.2">
      <c r="A74" s="44">
        <v>70</v>
      </c>
      <c r="B74" s="37" t="s">
        <v>167</v>
      </c>
      <c r="C74" s="39" t="s">
        <v>168</v>
      </c>
      <c r="D74" s="41">
        <v>22743.81520833333</v>
      </c>
      <c r="E74" s="42">
        <f t="shared" si="1"/>
        <v>38664.485854166662</v>
      </c>
      <c r="F74" s="42"/>
    </row>
    <row r="75" spans="1:6" ht="12" customHeight="1" x14ac:dyDescent="0.2">
      <c r="A75" s="44">
        <v>71</v>
      </c>
      <c r="B75" s="37" t="s">
        <v>169</v>
      </c>
      <c r="C75" s="39" t="s">
        <v>245</v>
      </c>
      <c r="D75" s="41">
        <v>18605.012500000001</v>
      </c>
      <c r="E75" s="42">
        <f t="shared" si="1"/>
        <v>31628.521250000002</v>
      </c>
      <c r="F75" s="42"/>
    </row>
    <row r="76" spans="1:6" ht="12" customHeight="1" x14ac:dyDescent="0.2">
      <c r="A76" s="44">
        <v>72</v>
      </c>
      <c r="B76" s="37" t="s">
        <v>69</v>
      </c>
      <c r="C76" s="39" t="s">
        <v>70</v>
      </c>
      <c r="D76" s="41">
        <v>36568.676666666666</v>
      </c>
      <c r="E76" s="42">
        <f t="shared" si="1"/>
        <v>62166.75033333333</v>
      </c>
      <c r="F76" s="42"/>
    </row>
    <row r="77" spans="1:6" ht="12" customHeight="1" x14ac:dyDescent="0.2">
      <c r="A77" s="44">
        <v>73</v>
      </c>
      <c r="B77" s="37" t="s">
        <v>170</v>
      </c>
      <c r="C77" s="39" t="s">
        <v>171</v>
      </c>
      <c r="D77" s="41">
        <v>32617.095000000001</v>
      </c>
      <c r="E77" s="42">
        <f t="shared" si="1"/>
        <v>55449.061500000003</v>
      </c>
      <c r="F77" s="42"/>
    </row>
    <row r="78" spans="1:6" ht="12" customHeight="1" x14ac:dyDescent="0.2">
      <c r="A78" s="44">
        <v>74</v>
      </c>
      <c r="B78" s="37" t="s">
        <v>172</v>
      </c>
      <c r="C78" s="39" t="s">
        <v>173</v>
      </c>
      <c r="D78" s="41">
        <v>30462.35666666667</v>
      </c>
      <c r="E78" s="42">
        <f t="shared" si="1"/>
        <v>51786.006333333338</v>
      </c>
      <c r="F78" s="42"/>
    </row>
    <row r="79" spans="1:6" ht="12" customHeight="1" x14ac:dyDescent="0.2">
      <c r="A79" s="44">
        <v>75</v>
      </c>
      <c r="B79" s="37" t="s">
        <v>174</v>
      </c>
      <c r="C79" s="39" t="s">
        <v>175</v>
      </c>
      <c r="D79" s="41">
        <v>47941.348333333335</v>
      </c>
      <c r="E79" s="42">
        <f t="shared" si="1"/>
        <v>81500.292166666666</v>
      </c>
      <c r="F79" s="42"/>
    </row>
    <row r="80" spans="1:6" ht="12" customHeight="1" x14ac:dyDescent="0.2">
      <c r="A80" s="44">
        <v>76</v>
      </c>
      <c r="B80" s="37" t="s">
        <v>176</v>
      </c>
      <c r="C80" s="39" t="s">
        <v>246</v>
      </c>
      <c r="D80" s="41">
        <v>41958.297500000008</v>
      </c>
      <c r="E80" s="42">
        <f t="shared" si="1"/>
        <v>71329.105750000017</v>
      </c>
      <c r="F80" s="42"/>
    </row>
    <row r="81" spans="1:6" ht="12" customHeight="1" x14ac:dyDescent="0.2">
      <c r="A81" s="44">
        <v>77</v>
      </c>
      <c r="B81" s="37" t="s">
        <v>82</v>
      </c>
      <c r="C81" s="39" t="s">
        <v>177</v>
      </c>
      <c r="D81" s="41">
        <v>40144.460833333331</v>
      </c>
      <c r="E81" s="42">
        <f t="shared" si="1"/>
        <v>68245.583416666661</v>
      </c>
      <c r="F81" s="42"/>
    </row>
    <row r="82" spans="1:6" ht="12" customHeight="1" x14ac:dyDescent="0.2">
      <c r="A82" s="44">
        <v>78</v>
      </c>
      <c r="B82" s="37" t="s">
        <v>9</v>
      </c>
      <c r="C82" s="39" t="s">
        <v>10</v>
      </c>
      <c r="D82" s="41">
        <v>22863.383333333328</v>
      </c>
      <c r="E82" s="42">
        <f t="shared" si="1"/>
        <v>38867.751666666656</v>
      </c>
      <c r="F82" s="42"/>
    </row>
    <row r="83" spans="1:6" ht="12" customHeight="1" x14ac:dyDescent="0.2">
      <c r="A83" s="44">
        <v>79</v>
      </c>
      <c r="B83" s="37" t="s">
        <v>178</v>
      </c>
      <c r="C83" s="39" t="s">
        <v>103</v>
      </c>
      <c r="D83" s="41">
        <v>73489.20666666668</v>
      </c>
      <c r="E83" s="42">
        <f t="shared" si="1"/>
        <v>124931.65133333336</v>
      </c>
      <c r="F83" s="42"/>
    </row>
    <row r="84" spans="1:6" ht="12" customHeight="1" x14ac:dyDescent="0.2">
      <c r="A84" s="44">
        <v>80</v>
      </c>
      <c r="B84" s="33" t="s">
        <v>179</v>
      </c>
      <c r="C84" s="39" t="s">
        <v>180</v>
      </c>
      <c r="D84" s="41">
        <v>26158.186666666665</v>
      </c>
      <c r="E84" s="42">
        <f t="shared" si="1"/>
        <v>44468.917333333331</v>
      </c>
      <c r="F84" s="42"/>
    </row>
    <row r="85" spans="1:6" ht="12" customHeight="1" x14ac:dyDescent="0.2">
      <c r="A85" s="44">
        <v>81</v>
      </c>
      <c r="B85" s="37" t="s">
        <v>181</v>
      </c>
      <c r="C85" s="39" t="s">
        <v>182</v>
      </c>
      <c r="D85" s="41">
        <v>34304.498333333329</v>
      </c>
      <c r="E85" s="42">
        <f t="shared" si="1"/>
        <v>58317.647166666655</v>
      </c>
      <c r="F85" s="42"/>
    </row>
    <row r="86" spans="1:6" ht="12" customHeight="1" x14ac:dyDescent="0.2">
      <c r="A86" s="44">
        <v>82</v>
      </c>
      <c r="B86" s="37" t="s">
        <v>11</v>
      </c>
      <c r="C86" s="39" t="s">
        <v>12</v>
      </c>
      <c r="D86" s="41">
        <v>40786.23333333333</v>
      </c>
      <c r="E86" s="42">
        <f t="shared" si="1"/>
        <v>69336.596666666665</v>
      </c>
      <c r="F86" s="42"/>
    </row>
    <row r="87" spans="1:6" ht="12" customHeight="1" x14ac:dyDescent="0.2">
      <c r="A87" s="44">
        <v>83</v>
      </c>
      <c r="B87" s="37" t="s">
        <v>30</v>
      </c>
      <c r="C87" s="39" t="s">
        <v>31</v>
      </c>
      <c r="D87" s="41">
        <v>24274.808333333334</v>
      </c>
      <c r="E87" s="42">
        <f t="shared" si="1"/>
        <v>41267.174166666664</v>
      </c>
      <c r="F87" s="42"/>
    </row>
    <row r="88" spans="1:6" ht="12" customHeight="1" x14ac:dyDescent="0.2">
      <c r="A88" s="44">
        <v>84</v>
      </c>
      <c r="B88" s="37" t="s">
        <v>32</v>
      </c>
      <c r="C88" s="39" t="s">
        <v>33</v>
      </c>
      <c r="D88" s="41">
        <v>14539.416666666666</v>
      </c>
      <c r="E88" s="42">
        <f t="shared" si="1"/>
        <v>24717.008333333331</v>
      </c>
      <c r="F88" s="42"/>
    </row>
    <row r="89" spans="1:6" ht="12" customHeight="1" x14ac:dyDescent="0.2">
      <c r="A89" s="44">
        <v>85</v>
      </c>
      <c r="B89" s="37" t="s">
        <v>183</v>
      </c>
      <c r="C89" s="39" t="s">
        <v>184</v>
      </c>
      <c r="D89" s="41">
        <v>58356.316666666658</v>
      </c>
      <c r="E89" s="42">
        <f t="shared" si="1"/>
        <v>99205.738333333313</v>
      </c>
      <c r="F89" s="42"/>
    </row>
    <row r="90" spans="1:6" ht="12" customHeight="1" x14ac:dyDescent="0.2">
      <c r="A90" s="44">
        <v>86</v>
      </c>
      <c r="B90" s="37" t="s">
        <v>239</v>
      </c>
      <c r="C90" s="39" t="s">
        <v>185</v>
      </c>
      <c r="D90" s="41">
        <v>39824.711875000001</v>
      </c>
      <c r="E90" s="42">
        <f t="shared" si="1"/>
        <v>67702.010187499996</v>
      </c>
      <c r="F90" s="42"/>
    </row>
    <row r="91" spans="1:6" ht="12" customHeight="1" x14ac:dyDescent="0.2">
      <c r="A91" s="44">
        <v>87</v>
      </c>
      <c r="B91" s="37" t="s">
        <v>186</v>
      </c>
      <c r="C91" s="39" t="s">
        <v>187</v>
      </c>
      <c r="D91" s="41">
        <v>18490.083333333332</v>
      </c>
      <c r="E91" s="42">
        <f t="shared" si="1"/>
        <v>31433.141666666663</v>
      </c>
      <c r="F91" s="42"/>
    </row>
    <row r="92" spans="1:6" ht="12" customHeight="1" x14ac:dyDescent="0.2">
      <c r="A92" s="44">
        <v>88</v>
      </c>
      <c r="B92" s="37" t="s">
        <v>13</v>
      </c>
      <c r="C92" s="39" t="s">
        <v>14</v>
      </c>
      <c r="D92" s="41">
        <v>46335.77</v>
      </c>
      <c r="E92" s="42">
        <f t="shared" si="1"/>
        <v>78770.808999999994</v>
      </c>
      <c r="F92" s="42"/>
    </row>
    <row r="93" spans="1:6" ht="12" customHeight="1" x14ac:dyDescent="0.2">
      <c r="A93" s="44">
        <v>89</v>
      </c>
      <c r="B93" s="37" t="s">
        <v>188</v>
      </c>
      <c r="C93" s="39" t="s">
        <v>189</v>
      </c>
      <c r="D93" s="41">
        <v>32795.114166666666</v>
      </c>
      <c r="E93" s="42">
        <f t="shared" si="1"/>
        <v>55751.694083333328</v>
      </c>
      <c r="F93" s="42"/>
    </row>
    <row r="94" spans="1:6" ht="12" customHeight="1" x14ac:dyDescent="0.2">
      <c r="A94" s="44">
        <v>90</v>
      </c>
      <c r="B94" s="37" t="s">
        <v>190</v>
      </c>
      <c r="C94" s="39" t="s">
        <v>191</v>
      </c>
      <c r="D94" s="41">
        <v>38030.705000000002</v>
      </c>
      <c r="E94" s="42">
        <f t="shared" si="1"/>
        <v>64652.198499999999</v>
      </c>
      <c r="F94" s="42"/>
    </row>
    <row r="95" spans="1:6" ht="12" customHeight="1" x14ac:dyDescent="0.2">
      <c r="A95" s="44">
        <v>91</v>
      </c>
      <c r="B95" s="37" t="s">
        <v>34</v>
      </c>
      <c r="C95" s="39" t="s">
        <v>35</v>
      </c>
      <c r="D95" s="41">
        <v>24385.75</v>
      </c>
      <c r="E95" s="42">
        <f t="shared" si="1"/>
        <v>41455.775000000001</v>
      </c>
      <c r="F95" s="42"/>
    </row>
    <row r="96" spans="1:6" ht="12" customHeight="1" x14ac:dyDescent="0.2">
      <c r="A96" s="44">
        <v>92</v>
      </c>
      <c r="B96" s="37" t="s">
        <v>192</v>
      </c>
      <c r="C96" s="39" t="s">
        <v>193</v>
      </c>
      <c r="D96" s="41">
        <v>56155.654999999992</v>
      </c>
      <c r="E96" s="42">
        <f t="shared" si="1"/>
        <v>95464.613499999978</v>
      </c>
      <c r="F96" s="42"/>
    </row>
    <row r="97" spans="1:6" ht="12" customHeight="1" x14ac:dyDescent="0.2">
      <c r="A97" s="44">
        <v>93</v>
      </c>
      <c r="B97" s="37" t="s">
        <v>194</v>
      </c>
      <c r="C97" s="39" t="s">
        <v>195</v>
      </c>
      <c r="D97" s="41">
        <v>29847.333333333332</v>
      </c>
      <c r="E97" s="42">
        <f t="shared" si="1"/>
        <v>50740.46666666666</v>
      </c>
      <c r="F97" s="42"/>
    </row>
    <row r="98" spans="1:6" ht="12" customHeight="1" x14ac:dyDescent="0.2">
      <c r="A98" s="44">
        <v>94</v>
      </c>
      <c r="B98" s="37" t="s">
        <v>196</v>
      </c>
      <c r="C98" s="39" t="s">
        <v>197</v>
      </c>
      <c r="D98" s="41">
        <v>42050.50250000001</v>
      </c>
      <c r="E98" s="42">
        <f t="shared" si="1"/>
        <v>71485.854250000019</v>
      </c>
      <c r="F98" s="42"/>
    </row>
    <row r="99" spans="1:6" ht="12" customHeight="1" x14ac:dyDescent="0.2">
      <c r="A99" s="44">
        <v>95</v>
      </c>
      <c r="B99" s="37" t="s">
        <v>15</v>
      </c>
      <c r="C99" s="39" t="s">
        <v>16</v>
      </c>
      <c r="D99" s="41">
        <v>34424.583333333336</v>
      </c>
      <c r="E99" s="42">
        <f t="shared" si="1"/>
        <v>58521.791666666672</v>
      </c>
      <c r="F99" s="42"/>
    </row>
    <row r="100" spans="1:6" ht="12" customHeight="1" x14ac:dyDescent="0.2">
      <c r="A100" s="44">
        <v>96</v>
      </c>
      <c r="B100" s="37" t="s">
        <v>198</v>
      </c>
      <c r="C100" s="39" t="s">
        <v>199</v>
      </c>
      <c r="D100" s="41">
        <v>41864.29083333334</v>
      </c>
      <c r="E100" s="42">
        <f t="shared" si="1"/>
        <v>71169.294416666671</v>
      </c>
      <c r="F100" s="42"/>
    </row>
    <row r="101" spans="1:6" ht="12" customHeight="1" x14ac:dyDescent="0.2">
      <c r="A101" s="44">
        <v>97</v>
      </c>
      <c r="B101" s="37" t="s">
        <v>200</v>
      </c>
      <c r="C101" s="39" t="s">
        <v>201</v>
      </c>
      <c r="D101" s="41">
        <v>36416</v>
      </c>
      <c r="E101" s="42">
        <f t="shared" si="1"/>
        <v>61907.199999999997</v>
      </c>
      <c r="F101" s="42"/>
    </row>
    <row r="102" spans="1:6" ht="12" customHeight="1" x14ac:dyDescent="0.2">
      <c r="A102" s="44">
        <v>98</v>
      </c>
      <c r="B102" s="37" t="s">
        <v>202</v>
      </c>
      <c r="C102" s="39" t="s">
        <v>203</v>
      </c>
      <c r="D102" s="41">
        <v>23202.416666666668</v>
      </c>
      <c r="E102" s="42">
        <f t="shared" si="1"/>
        <v>39444.108333333337</v>
      </c>
      <c r="F102" s="42"/>
    </row>
    <row r="103" spans="1:6" ht="12" customHeight="1" x14ac:dyDescent="0.2">
      <c r="A103" s="44">
        <v>99</v>
      </c>
      <c r="B103" s="37" t="s">
        <v>17</v>
      </c>
      <c r="C103" s="39" t="s">
        <v>18</v>
      </c>
      <c r="D103" s="41">
        <v>37127.230833333335</v>
      </c>
      <c r="E103" s="42">
        <f t="shared" si="1"/>
        <v>63116.292416666671</v>
      </c>
      <c r="F103" s="42"/>
    </row>
    <row r="104" spans="1:6" ht="12" customHeight="1" x14ac:dyDescent="0.2">
      <c r="A104" s="44">
        <v>100</v>
      </c>
      <c r="B104" s="37" t="s">
        <v>204</v>
      </c>
      <c r="C104" s="39" t="s">
        <v>205</v>
      </c>
      <c r="D104" s="41">
        <v>37265.540833333325</v>
      </c>
      <c r="E104" s="42">
        <f t="shared" si="1"/>
        <v>63351.419416666649</v>
      </c>
      <c r="F104" s="42"/>
    </row>
    <row r="105" spans="1:6" ht="12" customHeight="1" x14ac:dyDescent="0.2">
      <c r="A105" s="44">
        <v>101</v>
      </c>
      <c r="B105" s="37" t="s">
        <v>308</v>
      </c>
      <c r="C105" s="39" t="s">
        <v>19</v>
      </c>
      <c r="D105" s="41">
        <v>44100.965000000004</v>
      </c>
      <c r="E105" s="42">
        <f>D105*$C$2</f>
        <v>74971.640500000009</v>
      </c>
      <c r="F105" s="42"/>
    </row>
    <row r="106" spans="1:6" ht="12" customHeight="1" x14ac:dyDescent="0.2">
      <c r="A106" s="44">
        <v>102</v>
      </c>
      <c r="B106" s="37" t="s">
        <v>206</v>
      </c>
      <c r="C106" s="39" t="s">
        <v>207</v>
      </c>
      <c r="D106" s="41">
        <v>29197</v>
      </c>
      <c r="E106" s="42">
        <f t="shared" ref="E106:E148" si="2">D106*$C$2</f>
        <v>49634.9</v>
      </c>
      <c r="F106" s="42"/>
    </row>
    <row r="107" spans="1:6" ht="12" customHeight="1" x14ac:dyDescent="0.2">
      <c r="A107" s="44">
        <v>103</v>
      </c>
      <c r="B107" s="37" t="s">
        <v>208</v>
      </c>
      <c r="C107" s="39" t="s">
        <v>315</v>
      </c>
      <c r="D107" s="41">
        <v>40036.096363636359</v>
      </c>
      <c r="E107" s="42">
        <f t="shared" si="2"/>
        <v>68061.36381818181</v>
      </c>
      <c r="F107" s="42"/>
    </row>
    <row r="108" spans="1:6" ht="12" customHeight="1" x14ac:dyDescent="0.2">
      <c r="A108" s="44">
        <v>104</v>
      </c>
      <c r="B108" s="37" t="s">
        <v>64</v>
      </c>
      <c r="C108" s="39" t="s">
        <v>65</v>
      </c>
      <c r="D108" s="41">
        <v>57296.184166666666</v>
      </c>
      <c r="E108" s="42">
        <f t="shared" si="2"/>
        <v>97403.513083333324</v>
      </c>
      <c r="F108" s="42"/>
    </row>
    <row r="109" spans="1:6" ht="12" customHeight="1" x14ac:dyDescent="0.2">
      <c r="A109" s="44">
        <v>105</v>
      </c>
      <c r="B109" s="37" t="s">
        <v>209</v>
      </c>
      <c r="C109" s="39" t="s">
        <v>210</v>
      </c>
      <c r="D109" s="41">
        <v>39039.601666666662</v>
      </c>
      <c r="E109" s="42">
        <f t="shared" si="2"/>
        <v>66367.322833333325</v>
      </c>
      <c r="F109" s="42"/>
    </row>
    <row r="110" spans="1:6" ht="12" customHeight="1" x14ac:dyDescent="0.2">
      <c r="A110" s="44">
        <v>106</v>
      </c>
      <c r="B110" s="37" t="s">
        <v>211</v>
      </c>
      <c r="C110" s="39" t="s">
        <v>212</v>
      </c>
      <c r="D110" s="41">
        <v>42403.300833333327</v>
      </c>
      <c r="E110" s="42">
        <f t="shared" si="2"/>
        <v>72085.611416666652</v>
      </c>
      <c r="F110" s="42"/>
    </row>
    <row r="111" spans="1:6" ht="12" customHeight="1" x14ac:dyDescent="0.2">
      <c r="A111" s="44">
        <v>107</v>
      </c>
      <c r="B111" s="37" t="s">
        <v>213</v>
      </c>
      <c r="C111" s="39" t="s">
        <v>214</v>
      </c>
      <c r="D111" s="41">
        <v>40290.833333333336</v>
      </c>
      <c r="E111" s="42">
        <f t="shared" si="2"/>
        <v>68494.416666666672</v>
      </c>
      <c r="F111" s="42"/>
    </row>
    <row r="112" spans="1:6" ht="12" customHeight="1" x14ac:dyDescent="0.2">
      <c r="A112" s="44">
        <v>108</v>
      </c>
      <c r="B112" s="37" t="s">
        <v>215</v>
      </c>
      <c r="C112" s="39" t="s">
        <v>216</v>
      </c>
      <c r="D112" s="41">
        <v>25711.084545454545</v>
      </c>
      <c r="E112" s="42">
        <f t="shared" si="2"/>
        <v>43708.843727272724</v>
      </c>
      <c r="F112" s="42"/>
    </row>
    <row r="113" spans="1:6" ht="12" customHeight="1" x14ac:dyDescent="0.2">
      <c r="A113" s="44">
        <v>109</v>
      </c>
      <c r="B113" s="37" t="s">
        <v>217</v>
      </c>
      <c r="C113" s="39" t="s">
        <v>218</v>
      </c>
      <c r="D113" s="41">
        <v>35737.339999999997</v>
      </c>
      <c r="E113" s="42">
        <f t="shared" si="2"/>
        <v>60753.477999999996</v>
      </c>
      <c r="F113" s="42"/>
    </row>
    <row r="114" spans="1:6" ht="12" customHeight="1" x14ac:dyDescent="0.2">
      <c r="A114" s="44">
        <v>110</v>
      </c>
      <c r="B114" s="37" t="s">
        <v>20</v>
      </c>
      <c r="C114" s="39" t="s">
        <v>21</v>
      </c>
      <c r="D114" s="41">
        <v>28882.333333333332</v>
      </c>
      <c r="E114" s="42">
        <f t="shared" si="2"/>
        <v>49099.96666666666</v>
      </c>
      <c r="F114" s="42"/>
    </row>
    <row r="115" spans="1:6" ht="12" customHeight="1" x14ac:dyDescent="0.2">
      <c r="A115" s="44">
        <v>111</v>
      </c>
      <c r="B115" s="37" t="s">
        <v>66</v>
      </c>
      <c r="C115" s="39" t="s">
        <v>219</v>
      </c>
      <c r="D115" s="41">
        <v>51540.58666666667</v>
      </c>
      <c r="E115" s="42">
        <f t="shared" si="2"/>
        <v>87618.997333333333</v>
      </c>
      <c r="F115" s="42"/>
    </row>
    <row r="116" spans="1:6" ht="12" customHeight="1" x14ac:dyDescent="0.2">
      <c r="A116" s="44">
        <v>112</v>
      </c>
      <c r="B116" s="37" t="s">
        <v>36</v>
      </c>
      <c r="C116" s="39" t="s">
        <v>37</v>
      </c>
      <c r="D116" s="41">
        <v>17630.583333333332</v>
      </c>
      <c r="E116" s="42">
        <f t="shared" si="2"/>
        <v>29971.991666666665</v>
      </c>
      <c r="F116" s="42"/>
    </row>
    <row r="117" spans="1:6" ht="12" customHeight="1" x14ac:dyDescent="0.2">
      <c r="A117" s="44">
        <v>113</v>
      </c>
      <c r="B117" s="37" t="s">
        <v>220</v>
      </c>
      <c r="C117" s="39" t="s">
        <v>221</v>
      </c>
      <c r="D117" s="41">
        <v>50367.768333333333</v>
      </c>
      <c r="E117" s="42">
        <f t="shared" si="2"/>
        <v>85625.20616666667</v>
      </c>
      <c r="F117" s="42"/>
    </row>
    <row r="118" spans="1:6" ht="12" customHeight="1" x14ac:dyDescent="0.2">
      <c r="A118" s="44">
        <v>114</v>
      </c>
      <c r="B118" s="37" t="s">
        <v>38</v>
      </c>
      <c r="C118" s="39" t="s">
        <v>39</v>
      </c>
      <c r="D118" s="41">
        <v>19774.258333333335</v>
      </c>
      <c r="E118" s="42">
        <f t="shared" si="2"/>
        <v>33616.239166666666</v>
      </c>
      <c r="F118" s="42"/>
    </row>
    <row r="119" spans="1:6" ht="12" customHeight="1" x14ac:dyDescent="0.2">
      <c r="A119" s="44">
        <v>115</v>
      </c>
      <c r="B119" s="37" t="s">
        <v>305</v>
      </c>
      <c r="C119" s="39" t="s">
        <v>222</v>
      </c>
      <c r="D119" s="41">
        <v>27956.564166666667</v>
      </c>
      <c r="E119" s="42">
        <f t="shared" si="2"/>
        <v>47526.159083333332</v>
      </c>
      <c r="F119" s="42"/>
    </row>
    <row r="120" spans="1:6" ht="12" customHeight="1" x14ac:dyDescent="0.2">
      <c r="A120" s="44">
        <v>116</v>
      </c>
      <c r="B120" s="37" t="s">
        <v>223</v>
      </c>
      <c r="C120" s="39" t="s">
        <v>224</v>
      </c>
      <c r="D120" s="41">
        <v>37541.827499999999</v>
      </c>
      <c r="E120" s="42">
        <f t="shared" si="2"/>
        <v>63821.106749999999</v>
      </c>
      <c r="F120" s="42"/>
    </row>
    <row r="121" spans="1:6" ht="12" customHeight="1" x14ac:dyDescent="0.2">
      <c r="A121" s="44">
        <v>117</v>
      </c>
      <c r="B121" s="37" t="s">
        <v>225</v>
      </c>
      <c r="C121" s="39" t="s">
        <v>226</v>
      </c>
      <c r="D121" s="41">
        <v>43103.108749999999</v>
      </c>
      <c r="E121" s="42">
        <f t="shared" si="2"/>
        <v>73275.284874999998</v>
      </c>
      <c r="F121" s="42"/>
    </row>
    <row r="122" spans="1:6" ht="12" customHeight="1" x14ac:dyDescent="0.2">
      <c r="A122" s="44">
        <v>118</v>
      </c>
      <c r="B122" s="37" t="s">
        <v>227</v>
      </c>
      <c r="C122" s="39" t="s">
        <v>228</v>
      </c>
      <c r="D122" s="41">
        <v>20077.304999999997</v>
      </c>
      <c r="E122" s="42">
        <f t="shared" si="2"/>
        <v>34131.418499999992</v>
      </c>
      <c r="F122" s="42"/>
    </row>
    <row r="123" spans="1:6" ht="12" customHeight="1" x14ac:dyDescent="0.2">
      <c r="A123" s="44">
        <v>119</v>
      </c>
      <c r="B123" s="37" t="s">
        <v>229</v>
      </c>
      <c r="C123" s="39" t="s">
        <v>230</v>
      </c>
      <c r="D123" s="41">
        <v>25829.25</v>
      </c>
      <c r="E123" s="42">
        <f t="shared" si="2"/>
        <v>43909.724999999999</v>
      </c>
      <c r="F123" s="42"/>
    </row>
    <row r="124" spans="1:6" ht="12" customHeight="1" x14ac:dyDescent="0.2">
      <c r="A124" s="44">
        <v>120</v>
      </c>
      <c r="B124" s="37" t="s">
        <v>67</v>
      </c>
      <c r="C124" s="39" t="s">
        <v>68</v>
      </c>
      <c r="D124" s="41">
        <v>37967.435454545455</v>
      </c>
      <c r="E124" s="42">
        <f t="shared" si="2"/>
        <v>64544.640272727273</v>
      </c>
      <c r="F124" s="42"/>
    </row>
    <row r="125" spans="1:6" ht="12" customHeight="1" x14ac:dyDescent="0.2">
      <c r="A125" s="44">
        <v>121</v>
      </c>
      <c r="B125" s="37" t="s">
        <v>22</v>
      </c>
      <c r="C125" s="39" t="s">
        <v>23</v>
      </c>
      <c r="D125" s="41">
        <v>64175.703333333346</v>
      </c>
      <c r="E125" s="42">
        <f t="shared" si="2"/>
        <v>109098.69566666668</v>
      </c>
      <c r="F125" s="42"/>
    </row>
    <row r="126" spans="1:6" ht="12" customHeight="1" x14ac:dyDescent="0.2">
      <c r="A126" s="44">
        <v>122</v>
      </c>
      <c r="B126" s="37" t="s">
        <v>1</v>
      </c>
      <c r="C126" s="39" t="s">
        <v>231</v>
      </c>
      <c r="D126" s="41">
        <v>44322.875</v>
      </c>
      <c r="E126" s="42">
        <f t="shared" si="2"/>
        <v>75348.887499999997</v>
      </c>
      <c r="F126" s="42"/>
    </row>
    <row r="127" spans="1:6" ht="12" customHeight="1" x14ac:dyDescent="0.2">
      <c r="A127" s="44">
        <v>123</v>
      </c>
      <c r="B127" s="37" t="s">
        <v>24</v>
      </c>
      <c r="C127" s="39" t="s">
        <v>25</v>
      </c>
      <c r="D127" s="41">
        <v>39355.267499999994</v>
      </c>
      <c r="E127" s="42">
        <f t="shared" si="2"/>
        <v>66903.95474999999</v>
      </c>
      <c r="F127" s="42"/>
    </row>
    <row r="128" spans="1:6" ht="12" customHeight="1" x14ac:dyDescent="0.2">
      <c r="A128" s="44">
        <v>124</v>
      </c>
      <c r="B128" s="37" t="s">
        <v>2</v>
      </c>
      <c r="C128" s="39" t="s">
        <v>232</v>
      </c>
      <c r="D128" s="41">
        <v>27647.75</v>
      </c>
      <c r="E128" s="42">
        <f t="shared" si="2"/>
        <v>47001.174999999996</v>
      </c>
      <c r="F128" s="42"/>
    </row>
    <row r="129" spans="1:6" ht="12" customHeight="1" x14ac:dyDescent="0.2">
      <c r="A129" s="44">
        <v>125</v>
      </c>
      <c r="B129" s="37" t="s">
        <v>78</v>
      </c>
      <c r="C129" s="39" t="s">
        <v>79</v>
      </c>
      <c r="D129" s="41">
        <v>32507.040000000005</v>
      </c>
      <c r="E129" s="42">
        <f t="shared" si="2"/>
        <v>55261.968000000008</v>
      </c>
      <c r="F129" s="42"/>
    </row>
    <row r="130" spans="1:6" ht="12" customHeight="1" x14ac:dyDescent="0.2">
      <c r="A130" s="44">
        <v>126</v>
      </c>
      <c r="B130" s="37" t="s">
        <v>233</v>
      </c>
      <c r="C130" s="39" t="s">
        <v>234</v>
      </c>
      <c r="D130" s="41">
        <v>26617.649166666666</v>
      </c>
      <c r="E130" s="42">
        <f t="shared" si="2"/>
        <v>45250.003583333331</v>
      </c>
      <c r="F130" s="42"/>
    </row>
    <row r="131" spans="1:6" ht="12" customHeight="1" x14ac:dyDescent="0.2">
      <c r="A131" s="44">
        <v>127</v>
      </c>
      <c r="B131" s="37" t="s">
        <v>309</v>
      </c>
      <c r="C131" s="39" t="s">
        <v>235</v>
      </c>
      <c r="D131" s="41">
        <v>22316.444270833334</v>
      </c>
      <c r="E131" s="42">
        <f t="shared" si="2"/>
        <v>37937.955260416667</v>
      </c>
      <c r="F131" s="42"/>
    </row>
    <row r="132" spans="1:6" ht="12" customHeight="1" x14ac:dyDescent="0.2">
      <c r="A132" s="44">
        <v>128</v>
      </c>
      <c r="B132" s="37" t="s">
        <v>304</v>
      </c>
      <c r="C132" s="39" t="s">
        <v>236</v>
      </c>
      <c r="D132" s="41">
        <v>43063.031249999993</v>
      </c>
      <c r="E132" s="42">
        <f t="shared" si="2"/>
        <v>73207.153124999983</v>
      </c>
      <c r="F132" s="42"/>
    </row>
    <row r="133" spans="1:6" ht="12" customHeight="1" x14ac:dyDescent="0.2">
      <c r="A133" s="44">
        <v>129</v>
      </c>
      <c r="B133" s="33" t="s">
        <v>237</v>
      </c>
      <c r="C133" s="39" t="s">
        <v>238</v>
      </c>
      <c r="D133" s="41">
        <v>41480.894999999997</v>
      </c>
      <c r="E133" s="42">
        <f t="shared" si="2"/>
        <v>70517.521499999988</v>
      </c>
      <c r="F133" s="42"/>
    </row>
    <row r="134" spans="1:6" ht="12" customHeight="1" x14ac:dyDescent="0.2">
      <c r="A134" s="44">
        <v>130</v>
      </c>
      <c r="B134" s="33" t="s">
        <v>277</v>
      </c>
      <c r="C134" s="39" t="s">
        <v>285</v>
      </c>
      <c r="D134" s="41">
        <v>17334.75</v>
      </c>
      <c r="E134" s="42">
        <f t="shared" si="2"/>
        <v>29469.075000000001</v>
      </c>
      <c r="F134" s="42"/>
    </row>
    <row r="135" spans="1:6" ht="12" customHeight="1" x14ac:dyDescent="0.2">
      <c r="A135" s="44">
        <v>131</v>
      </c>
      <c r="B135" s="33" t="s">
        <v>278</v>
      </c>
      <c r="C135" s="39" t="s">
        <v>286</v>
      </c>
      <c r="D135" s="41">
        <v>54090.01</v>
      </c>
      <c r="E135" s="42">
        <f t="shared" si="2"/>
        <v>91953.017000000007</v>
      </c>
      <c r="F135" s="42"/>
    </row>
    <row r="136" spans="1:6" ht="12" customHeight="1" x14ac:dyDescent="0.2">
      <c r="A136" s="44">
        <v>132</v>
      </c>
      <c r="B136" s="33" t="s">
        <v>279</v>
      </c>
      <c r="C136" s="39" t="s">
        <v>287</v>
      </c>
      <c r="D136" s="41">
        <v>36394.416666666664</v>
      </c>
      <c r="E136" s="42">
        <f t="shared" si="2"/>
        <v>61870.508333333324</v>
      </c>
      <c r="F136" s="42"/>
    </row>
    <row r="137" spans="1:6" ht="12" customHeight="1" x14ac:dyDescent="0.2">
      <c r="A137" s="44">
        <v>133</v>
      </c>
      <c r="B137" s="33" t="s">
        <v>280</v>
      </c>
      <c r="C137" s="39" t="s">
        <v>288</v>
      </c>
      <c r="D137" s="41">
        <v>17163.25</v>
      </c>
      <c r="E137" s="42">
        <f t="shared" si="2"/>
        <v>29177.524999999998</v>
      </c>
      <c r="F137" s="42"/>
    </row>
    <row r="138" spans="1:6" ht="12" customHeight="1" x14ac:dyDescent="0.2">
      <c r="A138" s="44">
        <v>134</v>
      </c>
      <c r="B138" s="37" t="s">
        <v>281</v>
      </c>
      <c r="C138" s="39" t="s">
        <v>284</v>
      </c>
      <c r="D138" s="41">
        <v>14296.416666666666</v>
      </c>
      <c r="E138" s="42">
        <f t="shared" si="2"/>
        <v>24303.908333333333</v>
      </c>
      <c r="F138" s="42"/>
    </row>
    <row r="139" spans="1:6" ht="12" customHeight="1" x14ac:dyDescent="0.2">
      <c r="A139" s="44">
        <v>135</v>
      </c>
      <c r="B139" s="33" t="s">
        <v>282</v>
      </c>
      <c r="C139" s="39" t="s">
        <v>289</v>
      </c>
      <c r="D139" s="41">
        <v>25942.235000000001</v>
      </c>
      <c r="E139" s="42">
        <f t="shared" si="2"/>
        <v>44101.799500000001</v>
      </c>
      <c r="F139" s="42"/>
    </row>
    <row r="140" spans="1:6" ht="12" customHeight="1" x14ac:dyDescent="0.2">
      <c r="A140" s="44">
        <v>136</v>
      </c>
      <c r="B140" s="33" t="s">
        <v>294</v>
      </c>
      <c r="C140" s="39" t="s">
        <v>299</v>
      </c>
      <c r="D140" s="41">
        <v>51067.285000000003</v>
      </c>
      <c r="E140" s="42">
        <f t="shared" si="2"/>
        <v>86814.3845</v>
      </c>
      <c r="F140" s="42"/>
    </row>
    <row r="141" spans="1:6" ht="12" customHeight="1" x14ac:dyDescent="0.2">
      <c r="A141" s="44">
        <v>137</v>
      </c>
      <c r="B141" s="33" t="s">
        <v>295</v>
      </c>
      <c r="C141" s="39" t="s">
        <v>300</v>
      </c>
      <c r="D141" s="41">
        <v>27703.154999999999</v>
      </c>
      <c r="E141" s="42">
        <f t="shared" si="2"/>
        <v>47095.363499999999</v>
      </c>
      <c r="F141" s="42"/>
    </row>
    <row r="142" spans="1:6" ht="12" customHeight="1" x14ac:dyDescent="0.2">
      <c r="A142" s="44">
        <v>138</v>
      </c>
      <c r="B142" s="37" t="s">
        <v>296</v>
      </c>
      <c r="C142" s="39" t="s">
        <v>301</v>
      </c>
      <c r="D142" s="41">
        <v>31717.25</v>
      </c>
      <c r="E142" s="42">
        <f t="shared" si="2"/>
        <v>53919.324999999997</v>
      </c>
      <c r="F142" s="42"/>
    </row>
    <row r="143" spans="1:6" ht="12" customHeight="1" x14ac:dyDescent="0.2">
      <c r="A143" s="44">
        <v>139</v>
      </c>
      <c r="B143" s="37" t="s">
        <v>297</v>
      </c>
      <c r="C143" s="39" t="s">
        <v>302</v>
      </c>
      <c r="D143" s="41">
        <v>26746.416666666668</v>
      </c>
      <c r="E143" s="42">
        <f t="shared" si="2"/>
        <v>45468.908333333333</v>
      </c>
      <c r="F143" s="42"/>
    </row>
    <row r="144" spans="1:6" ht="12" customHeight="1" x14ac:dyDescent="0.2">
      <c r="A144" s="44">
        <v>140</v>
      </c>
      <c r="B144" s="33" t="s">
        <v>298</v>
      </c>
      <c r="C144" s="39" t="s">
        <v>303</v>
      </c>
      <c r="D144" s="41">
        <v>31791.902499999993</v>
      </c>
      <c r="E144" s="42">
        <f t="shared" si="2"/>
        <v>54046.234249999987</v>
      </c>
      <c r="F144" s="42"/>
    </row>
    <row r="145" spans="1:6" x14ac:dyDescent="0.2">
      <c r="A145" s="44">
        <v>141</v>
      </c>
      <c r="B145" s="37" t="s">
        <v>311</v>
      </c>
      <c r="C145" s="39" t="s">
        <v>316</v>
      </c>
      <c r="D145" s="41">
        <v>55112.990000000005</v>
      </c>
      <c r="E145" s="42">
        <f t="shared" si="2"/>
        <v>93692.083000000013</v>
      </c>
      <c r="F145" s="42"/>
    </row>
    <row r="146" spans="1:6" x14ac:dyDescent="0.2">
      <c r="A146" s="44">
        <v>142</v>
      </c>
      <c r="B146" s="37" t="s">
        <v>312</v>
      </c>
      <c r="C146" s="39" t="s">
        <v>317</v>
      </c>
      <c r="D146" s="41">
        <v>45921.708333333321</v>
      </c>
      <c r="E146" s="42">
        <f t="shared" si="2"/>
        <v>78066.904166666645</v>
      </c>
      <c r="F146" s="42"/>
    </row>
    <row r="147" spans="1:6" x14ac:dyDescent="0.2">
      <c r="A147" s="44">
        <v>143</v>
      </c>
      <c r="B147" s="37" t="s">
        <v>313</v>
      </c>
      <c r="C147" s="39" t="s">
        <v>318</v>
      </c>
      <c r="D147" s="41">
        <v>27685.278333333332</v>
      </c>
      <c r="E147" s="42">
        <f t="shared" si="2"/>
        <v>47064.973166666663</v>
      </c>
      <c r="F147" s="42"/>
    </row>
    <row r="148" spans="1:6" x14ac:dyDescent="0.2">
      <c r="A148" s="44">
        <v>144</v>
      </c>
      <c r="B148" s="37" t="s">
        <v>314</v>
      </c>
      <c r="C148" s="39" t="s">
        <v>319</v>
      </c>
      <c r="D148" s="41">
        <v>38046.63636363636</v>
      </c>
      <c r="E148" s="42">
        <f t="shared" si="2"/>
        <v>64679.281818181807</v>
      </c>
      <c r="F148" s="42"/>
    </row>
    <row r="149" spans="1:6" s="38" customFormat="1" ht="16.899999999999999" customHeight="1" thickBot="1" x14ac:dyDescent="0.25">
      <c r="A149" s="54" t="s">
        <v>256</v>
      </c>
      <c r="B149" s="54"/>
      <c r="C149" s="34"/>
      <c r="D149" s="35">
        <f>SUM(D5:D148)</f>
        <v>5269322.9246824514</v>
      </c>
      <c r="E149" s="35">
        <f>SUM(E5:E148)</f>
        <v>8957848.9719601665</v>
      </c>
    </row>
    <row r="150" spans="1:6" ht="12" thickTop="1" x14ac:dyDescent="0.2"/>
  </sheetData>
  <autoFilter ref="D2:E149"/>
  <sortState ref="A3:F141">
    <sortCondition ref="B3:B141"/>
  </sortState>
  <mergeCells count="2">
    <mergeCell ref="D3:E3"/>
    <mergeCell ref="A149:B149"/>
  </mergeCells>
  <conditionalFormatting sqref="D1:D104 D106:D1048576">
    <cfRule type="duplicateValues" dxfId="1" priority="2"/>
  </conditionalFormatting>
  <conditionalFormatting sqref="D105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Terminals.Stock</vt:lpstr>
      <vt:lpstr>PS.Stock.2019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2019-08-27T18:37:40Z</dcterms:modified>
</cp:coreProperties>
</file>